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0455" windowHeight="7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<sst xmlns="http://schemas.openxmlformats.org/spreadsheetml/2006/main" count="430" uniqueCount="303">
  <si>
    <t>ОТЧЕТ О ВЫПОЛНЕННЫХ РАБОТАХ
Адрес объекта: г.Полысаево, ул.Космонавтов, д.73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</si>
  <si>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</si>
  <si>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</si>
  <si>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</si>
  <si>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</si>
  <si>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5</t>
  </si>
  <si>
    <t>Материал стен</t>
  </si>
  <si>
    <t>ПАН</t>
  </si>
  <si>
    <t>Подъездов</t>
  </si>
  <si>
    <t>12</t>
  </si>
  <si>
    <t>Материал кровли</t>
  </si>
  <si>
    <t>ЖБТ</t>
  </si>
  <si>
    <t>Квартир</t>
  </si>
  <si>
    <t>186</t>
  </si>
  <si>
    <t>Год постройки</t>
  </si>
  <si>
    <t>1986</t>
  </si>
  <si>
    <t>Жителей</t>
  </si>
  <si>
    <t>424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</si>
  <si>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</si>
  <si>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</si>
  <si>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</si>
  <si>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</si>
  <si>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</si>
  <si>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</si>
  <si>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</si>
  <si>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</si>
  <si>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</si>
  <si>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</si>
  <si>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</si>
  <si>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</si>
  <si>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</si>
  <si>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</si>
  <si>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</si>
  <si>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</si>
  <si>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</si>
  <si>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</si>
  <si>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110006</t>
  </si>
  <si>
    <t>Местный осмотр кровли</t>
  </si>
  <si>
    <t>чел.час</t>
  </si>
  <si>
    <t>1</t>
  </si>
  <si>
    <t>110012</t>
  </si>
  <si>
    <t>Удаление с крыш снега и наледи</t>
  </si>
  <si>
    <t>м2 кровли</t>
  </si>
  <si>
    <t>9516</t>
  </si>
  <si>
    <t>110036</t>
  </si>
  <si>
    <t>Укрепление коробок чердачных люков</t>
  </si>
  <si>
    <t>шт.</t>
  </si>
  <si>
    <t>110039</t>
  </si>
  <si>
    <t>Прочистка ливневой канализации</t>
  </si>
  <si>
    <t>м.п.</t>
  </si>
  <si>
    <t>76</t>
  </si>
  <si>
    <t>110050</t>
  </si>
  <si>
    <t>Содержание кровли</t>
  </si>
  <si>
    <t>28548</t>
  </si>
  <si>
    <t>110900</t>
  </si>
  <si>
    <t>Прочие работы по содержанию кровли</t>
  </si>
  <si>
    <t/>
  </si>
  <si>
    <t>1.1.1.2. Фундамент, стены, фасады, перекрытия</t>
  </si>
  <si>
    <t>120010</t>
  </si>
  <si>
    <t>Проверка состояния (открытие, закрытие) продухов в цоколях зданий</t>
  </si>
  <si>
    <t>шт</t>
  </si>
  <si>
    <t>300</t>
  </si>
  <si>
    <t>120900</t>
  </si>
  <si>
    <t>Прочие работы по содержанию фундаментов</t>
  </si>
  <si>
    <t>3</t>
  </si>
  <si>
    <t>130006</t>
  </si>
  <si>
    <t>Местный осмотр стен и фасадов</t>
  </si>
  <si>
    <t>4</t>
  </si>
  <si>
    <t>130910</t>
  </si>
  <si>
    <t>Прочие работы по содержанию стен и фасадов</t>
  </si>
  <si>
    <t>6</t>
  </si>
  <si>
    <t>150910</t>
  </si>
  <si>
    <t>Прочие работы по содержанию балконов, лестниц, крылец</t>
  </si>
  <si>
    <t>1.1.1.3. Оконные и дверные заполнения</t>
  </si>
  <si>
    <t>160011</t>
  </si>
  <si>
    <t>Установка (снятие) пружин на входные двери</t>
  </si>
  <si>
    <t>160020</t>
  </si>
  <si>
    <t>Замена разбитых стекол</t>
  </si>
  <si>
    <t>м2</t>
  </si>
  <si>
    <t>7</t>
  </si>
  <si>
    <t>160021</t>
  </si>
  <si>
    <t>Мелкий ремонт дверных заполнений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</si>
  <si>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</si>
  <si>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</si>
  <si>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</si>
  <si>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</si>
  <si>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</si>
  <si>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210018</t>
  </si>
  <si>
    <t>Осмотр системы водоснабжения здания</t>
  </si>
  <si>
    <t>1000 м2 подв. пом.</t>
  </si>
  <si>
    <t>85,644</t>
  </si>
  <si>
    <t>210025</t>
  </si>
  <si>
    <t>Спуск (напуск) системы водоразбора</t>
  </si>
  <si>
    <t>элев. узел</t>
  </si>
  <si>
    <t>210026</t>
  </si>
  <si>
    <t>Снятие показаний водосчетчика ХВС</t>
  </si>
  <si>
    <t>счетчик</t>
  </si>
  <si>
    <t>13</t>
  </si>
  <si>
    <t>210027</t>
  </si>
  <si>
    <t>Открытие-закрытие регулирующих органов ХВС (вентилей, задвижек)</t>
  </si>
  <si>
    <t>39</t>
  </si>
  <si>
    <t>210029</t>
  </si>
  <si>
    <t>Снятие показаний водосчетчиков ХВС</t>
  </si>
  <si>
    <t>м2*мес</t>
  </si>
  <si>
    <t>10917,4</t>
  </si>
  <si>
    <t>210051</t>
  </si>
  <si>
    <t>Временная заделка свищей (установка хомута) на трубопроводах ХВС</t>
  </si>
  <si>
    <t>210060</t>
  </si>
  <si>
    <t>Замена аварийных вентилей ХВС в квартире</t>
  </si>
  <si>
    <t>210062</t>
  </si>
  <si>
    <t>Замена водопроводных кранов и смесителей</t>
  </si>
  <si>
    <t>2</t>
  </si>
  <si>
    <t>210070</t>
  </si>
  <si>
    <t>Регулировка смывных бачков</t>
  </si>
  <si>
    <t>210110</t>
  </si>
  <si>
    <t>Плановая ревизия вентилей ХВС</t>
  </si>
  <si>
    <t>38</t>
  </si>
  <si>
    <t>210117</t>
  </si>
  <si>
    <t>Ремонт и ревизия вентилей ХВС</t>
  </si>
  <si>
    <t>210118</t>
  </si>
  <si>
    <t>Замена вентилей ХВС</t>
  </si>
  <si>
    <t>210910</t>
  </si>
  <si>
    <t>Прочие работы по содержанию системы водоснабжения</t>
  </si>
  <si>
    <t>35</t>
  </si>
  <si>
    <t>1.1.2.1.2. Система ГВС</t>
  </si>
  <si>
    <t>212020</t>
  </si>
  <si>
    <t>Ликвидация воздушных пробок в системе ГВС</t>
  </si>
  <si>
    <t>пробка</t>
  </si>
  <si>
    <t>212027</t>
  </si>
  <si>
    <t>Открытие-закрытие регулирующих органов ГВС (вентилей, задвижек)</t>
  </si>
  <si>
    <t>156</t>
  </si>
  <si>
    <t>212032</t>
  </si>
  <si>
    <t>Замена небольших участков внутренних систем ГВС (до 1 м.п.)</t>
  </si>
  <si>
    <t>м.п. труб</t>
  </si>
  <si>
    <t>212051</t>
  </si>
  <si>
    <t>Временная заделка свищей (установка хомута) на трубопроводах ГВС</t>
  </si>
  <si>
    <t>212118</t>
  </si>
  <si>
    <t>Замена вентилей ГВС</t>
  </si>
  <si>
    <t>212910</t>
  </si>
  <si>
    <t>Прочие работы по содержанию системы ГВС</t>
  </si>
  <si>
    <t>1.1.2.1.3. Канализация</t>
  </si>
  <si>
    <t>213010</t>
  </si>
  <si>
    <t>Осмотр системы канализации здания</t>
  </si>
  <si>
    <t>52,338</t>
  </si>
  <si>
    <t>213017</t>
  </si>
  <si>
    <t>Осмотр системы канализации</t>
  </si>
  <si>
    <t>213019</t>
  </si>
  <si>
    <t>Местный осмотр канализации в квартире</t>
  </si>
  <si>
    <t>квартира</t>
  </si>
  <si>
    <t>213030</t>
  </si>
  <si>
    <t>Прочистка канализационных сетей</t>
  </si>
  <si>
    <t>31</t>
  </si>
  <si>
    <t>213034</t>
  </si>
  <si>
    <t>Прочистка выпусков канализации</t>
  </si>
  <si>
    <t>213040</t>
  </si>
  <si>
    <t>Замена небольших участков канализации (до 1 м.п.)</t>
  </si>
  <si>
    <t>м.п</t>
  </si>
  <si>
    <t>213041</t>
  </si>
  <si>
    <t>Замена фасонных частей канализационных труб (до 2 шт)</t>
  </si>
  <si>
    <t>213090</t>
  </si>
  <si>
    <t>Отогрев канализации</t>
  </si>
  <si>
    <t>место</t>
  </si>
  <si>
    <t>213091</t>
  </si>
  <si>
    <t>Устранение местных засоров канализации</t>
  </si>
  <si>
    <t>213093</t>
  </si>
  <si>
    <t>Прочистка сифонов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</si>
  <si>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</si>
  <si>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</si>
  <si>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</si>
  <si>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</si>
  <si>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</si>
  <si>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19,032</t>
  </si>
  <si>
    <t>220020</t>
  </si>
  <si>
    <t>Ликвидация воздушных пробок в системе отопления</t>
  </si>
  <si>
    <t>10</t>
  </si>
  <si>
    <t>220027</t>
  </si>
  <si>
    <t>Открытие-закрытие регулирующих органов отопления (вентилей, задвижек)</t>
  </si>
  <si>
    <t>220030</t>
  </si>
  <si>
    <t>Временная заделка свищей (установка хомута) на трубопроводах отопления</t>
  </si>
  <si>
    <t>9</t>
  </si>
  <si>
    <t>220032</t>
  </si>
  <si>
    <t>Замена небольших участков внутренних систем отопления (до 1 м.п.)</t>
  </si>
  <si>
    <t>220033</t>
  </si>
  <si>
    <t>Замена радиаторов отопления</t>
  </si>
  <si>
    <t>секц.</t>
  </si>
  <si>
    <t>220034</t>
  </si>
  <si>
    <t>Замена конвекторов</t>
  </si>
  <si>
    <t>220052</t>
  </si>
  <si>
    <t>Замена вентилей системы отопления</t>
  </si>
  <si>
    <t>220058</t>
  </si>
  <si>
    <t>Замена участков внутренней системы отопления (до 50м, но не более 10% общего объема)</t>
  </si>
  <si>
    <t>220910</t>
  </si>
  <si>
    <t>Прочие работы по содержанию системы центрального отопления</t>
  </si>
  <si>
    <t>1.1.2.4. Электрооборудование</t>
  </si>
  <si>
    <t>240010</t>
  </si>
  <si>
    <t>Замена ламп внутреннего освещения: накаливания</t>
  </si>
  <si>
    <t>240012</t>
  </si>
  <si>
    <t>Замена ламп внутреннего освещения: люминисцентных</t>
  </si>
  <si>
    <t>240020</t>
  </si>
  <si>
    <t>Ремонт электроустановочных изделий (розеток, выключателей)</t>
  </si>
  <si>
    <t>240026</t>
  </si>
  <si>
    <t>Замена предохранителей</t>
  </si>
  <si>
    <t>240027</t>
  </si>
  <si>
    <t>Замена автоматических выключателей</t>
  </si>
  <si>
    <t>240030</t>
  </si>
  <si>
    <t>Мелкий ремонт (замена) электропроводки</t>
  </si>
  <si>
    <t>24</t>
  </si>
  <si>
    <t>240040</t>
  </si>
  <si>
    <t>Осмотр внутриквартирных электрических устройств</t>
  </si>
  <si>
    <t>558</t>
  </si>
  <si>
    <t>240048</t>
  </si>
  <si>
    <t>Осмотр линий электрических сетей, арматуры и электрооборудования</t>
  </si>
  <si>
    <t>240050</t>
  </si>
  <si>
    <t>1000 м3 объ. здан.</t>
  </si>
  <si>
    <t>1393,76</t>
  </si>
  <si>
    <t>240060</t>
  </si>
  <si>
    <t>Замеры сопротивления изоляции проводов</t>
  </si>
  <si>
    <t>м</t>
  </si>
  <si>
    <t>240080</t>
  </si>
  <si>
    <t>Снятие показаний счетчика</t>
  </si>
  <si>
    <t>240171</t>
  </si>
  <si>
    <t>Ремонт электроплит</t>
  </si>
  <si>
    <t>8</t>
  </si>
  <si>
    <t>240910</t>
  </si>
  <si>
    <t>Прочие работы по содержанию электрооборудования</t>
  </si>
  <si>
    <t>19</t>
  </si>
  <si>
    <t>1.1.2.6. Вентиляция</t>
  </si>
  <si>
    <t>260012</t>
  </si>
  <si>
    <t>Устранение засоров системы вентиляции</t>
  </si>
  <si>
    <t>260014</t>
  </si>
  <si>
    <t>Проверка наличия тяги</t>
  </si>
  <si>
    <t>1.1.3. Благоустройство территории</t>
  </si>
  <si>
    <t>340003</t>
  </si>
  <si>
    <t>Мелкий ремонт ограждений</t>
  </si>
  <si>
    <t>340008</t>
  </si>
  <si>
    <t>Мелкий ремонт и окраска МАФ</t>
  </si>
  <si>
    <t>340028</t>
  </si>
  <si>
    <t>Мелкий ремонт спортивных пощадок и хоккейных коробок</t>
  </si>
  <si>
    <t>340910</t>
  </si>
  <si>
    <t>Прочие работы по содержанию МАФ</t>
  </si>
  <si>
    <t>1.1.4. Уборка лестничных клеток</t>
  </si>
  <si>
    <t>410021</t>
  </si>
  <si>
    <t>Влажное подметание нижних 3-х этажей</t>
  </si>
  <si>
    <t>317,52</t>
  </si>
  <si>
    <t>410022</t>
  </si>
  <si>
    <t>Влажное подметание выше 3-го этажа</t>
  </si>
  <si>
    <t>1268,88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</si>
  <si>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</si>
  <si>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</si>
  <si>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</si>
  <si>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</si>
  <si>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</si>
  <si>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</si>
  <si>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158,88</t>
  </si>
  <si>
    <t>410026</t>
  </si>
  <si>
    <t>Уборка перед входом в подъезд</t>
  </si>
  <si>
    <t>410050</t>
  </si>
  <si>
    <t>Уборка лестничных клеток</t>
  </si>
  <si>
    <t>125278,8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</si>
  <si>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</si>
  <si>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</si>
  <si>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</si>
  <si>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</si>
  <si>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10439,9</t>
  </si>
  <si>
    <t>510061</t>
  </si>
  <si>
    <t>Уборка территории: 1 класс, усовершенствованное покрытие</t>
  </si>
  <si>
    <t>510062</t>
  </si>
  <si>
    <t>Уборка территории: 2 класс, усовершенствованное покрытие</t>
  </si>
  <si>
    <t>250,8</t>
  </si>
  <si>
    <t>510065</t>
  </si>
  <si>
    <t>Уборка территории: 2 класс, неусовершенствованное покрытие</t>
  </si>
  <si>
    <t>161,7</t>
  </si>
  <si>
    <t>510066</t>
  </si>
  <si>
    <t>Уборка территории: 3 класс, неусовершенствованное покрытие</t>
  </si>
  <si>
    <t>510068</t>
  </si>
  <si>
    <t>Уборка территории: газоны</t>
  </si>
  <si>
    <t>196,79</t>
  </si>
  <si>
    <t>510069</t>
  </si>
  <si>
    <t>Уборка территории: контейнерная площадка</t>
  </si>
  <si>
    <t>15,07</t>
  </si>
  <si>
    <t>1.1.5.2. Вывоз крупногобаритного мусора</t>
  </si>
  <si>
    <t>830050</t>
  </si>
  <si>
    <t>Вывоз крупногабаритного мусора</t>
  </si>
  <si>
    <t>131008,8</t>
  </si>
  <si>
    <t>1.1.6. Озеленение территории</t>
  </si>
  <si>
    <t>350001</t>
  </si>
  <si>
    <t>Озеленение территории</t>
  </si>
  <si>
    <t>54587</t>
  </si>
  <si>
    <t>1.1.8. Аварийно-ремонтное обслуживание</t>
  </si>
  <si>
    <t>910100</t>
  </si>
  <si>
    <t>Аварийно-диспетчерское обслуживание</t>
  </si>
  <si>
    <t>1.2. Текущий ремонт</t>
  </si>
  <si>
    <t>1.2.2. Внутридомовые инженерные системы</t>
  </si>
  <si>
    <t>1.2.2.4. Электрооборудование</t>
  </si>
  <si>
    <t>240920</t>
  </si>
  <si>
    <t>Прочие работы по ремонту электрооборудования</t>
  </si>
  <si>
    <t>Задолженность жильцов на 01.01.2012 г.</t>
  </si>
  <si>
    <t>Расчетный тариф по дому</t>
  </si>
  <si>
    <t>Услуги РКЦ и упровленцеские расходы</t>
  </si>
  <si>
    <t>руб.</t>
  </si>
  <si>
    <t xml:space="preserve">Утверждаю: </t>
  </si>
  <si>
    <t>Директор ООО "Теплосиб"</t>
  </si>
  <si>
    <t>Левченко С.А.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</si>
</sst>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27" fillId="0" borderId="11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1" xfId="50" applyBorder="1" applyAlignment="1" quotePrefix="1">
      <alignment horizontal="right" vertical="top" wrapText="1"/>
      <protection/>
    </xf>
    <xf numFmtId="0" fontId="27" fillId="0" borderId="11" xfId="52" applyBorder="1" applyAlignment="1" quotePrefix="1">
      <alignment horizontal="righ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2" xfId="51" applyNumberFormat="1" applyBorder="1" applyAlignment="1">
      <alignment horizontal="right" vertical="top" wrapText="1"/>
      <protection/>
    </xf>
    <xf numFmtId="0" fontId="27" fillId="0" borderId="11" xfId="51" applyNumberFormat="1" applyBorder="1" applyAlignment="1">
      <alignment horizontal="right" vertical="top" wrapText="1"/>
      <protection/>
    </xf>
    <xf numFmtId="0" fontId="27" fillId="0" borderId="11" xfId="51" applyBorder="1" applyAlignment="1">
      <alignment horizontal="right" vertical="top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1" xfId="41" applyBorder="1" applyAlignment="1" quotePrefix="1">
      <alignment horizontal="center" vertical="top" wrapText="1"/>
      <protection/>
    </xf>
    <xf numFmtId="0" fontId="27" fillId="0" borderId="0" xfId="39" applyBorder="1" applyAlignment="1" quotePrefix="1">
      <alignment horizontal="right" wrapText="1"/>
      <protection/>
    </xf>
    <xf numFmtId="164" fontId="27" fillId="0" borderId="11" xfId="42" applyNumberFormat="1" applyBorder="1" applyAlignment="1">
      <alignment horizontal="right" wrapText="1"/>
      <protection/>
    </xf>
    <xf numFmtId="0" fontId="27" fillId="0" borderId="15" xfId="41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164" fontId="27" fillId="0" borderId="17" xfId="42" applyNumberFormat="1" applyBorder="1" applyAlignment="1">
      <alignment horizontal="right" wrapText="1"/>
      <protection/>
    </xf>
    <xf numFmtId="0" fontId="27" fillId="0" borderId="18" xfId="39" applyBorder="1" applyAlignment="1" quotePrefix="1">
      <alignment horizontal="right" wrapText="1"/>
      <protection/>
    </xf>
    <xf numFmtId="0" fontId="0" fillId="0" borderId="0" xfId="0" applyAlignment="1">
      <alignment wrapText="1"/>
    </xf>
    <xf numFmtId="164" fontId="27" fillId="20" borderId="11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0" fontId="27" fillId="0" borderId="16" xfId="42" applyBorder="1" applyAlignment="1">
      <alignment horizontal="right" wrapText="1"/>
      <protection/>
    </xf>
    <xf numFmtId="0" fontId="27" fillId="0" borderId="19" xfId="41" applyBorder="1" applyAlignment="1" quotePrefix="1">
      <alignment horizontal="center" vertical="top" wrapText="1"/>
      <protection/>
    </xf>
    <xf numFmtId="0" fontId="28" fillId="0" borderId="0" xfId="43" applyAlignment="1" quotePrefix="1">
      <alignment horizontal="right" wrapText="1"/>
      <protection/>
    </xf>
    <xf numFmtId="164" fontId="27" fillId="20" borderId="20" xfId="38" applyNumberFormat="1" applyBorder="1" applyAlignment="1">
      <alignment horizontal="right" wrapText="1"/>
      <protection/>
    </xf>
    <xf numFmtId="0" fontId="27" fillId="0" borderId="11" xfId="42" applyBorder="1" applyAlignment="1">
      <alignment horizontal="right" wrapText="1"/>
      <protection/>
    </xf>
    <xf numFmtId="0" fontId="27" fillId="20" borderId="14" xfId="38" applyBorder="1" applyAlignment="1">
      <alignment horizontal="right" wrapText="1"/>
      <protection/>
    </xf>
    <xf numFmtId="164" fontId="27" fillId="0" borderId="21" xfId="42" applyNumberFormat="1" applyBorder="1" applyAlignment="1">
      <alignment horizontal="right" wrapText="1"/>
      <protection/>
    </xf>
    <xf numFmtId="164" fontId="27" fillId="20" borderId="22" xfId="38" applyNumberFormat="1" applyBorder="1" applyAlignment="1">
      <alignment horizontal="right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0" borderId="0" xfId="51" applyBorder="1" applyAlignment="1">
      <alignment horizontal="right" vertical="top" wrapText="1"/>
      <protection/>
    </xf>
    <xf numFmtId="3" fontId="46" fillId="0" borderId="0" xfId="51" applyNumberFormat="1" applyFont="1" applyBorder="1" applyAlignment="1">
      <alignment horizontal="right" vertical="top" wrapText="1"/>
      <protection/>
    </xf>
    <xf numFmtId="0" fontId="29" fillId="0" borderId="0" xfId="44" applyAlignment="1" quotePrefix="1">
      <alignment horizontal="left" wrapText="1"/>
      <protection/>
    </xf>
    <xf numFmtId="0" fontId="29" fillId="0" borderId="0" xfId="44" applyAlignment="1">
      <alignment horizontal="left" wrapText="1"/>
      <protection/>
    </xf>
    <xf numFmtId="0" fontId="0" fillId="0" borderId="0" xfId="0" applyAlignment="1">
      <alignment wrapText="1"/>
    </xf>
    <xf numFmtId="4" fontId="27" fillId="0" borderId="0" xfId="51" applyNumberFormat="1" applyBorder="1" applyAlignment="1">
      <alignment horizontal="right" vertical="top" wrapText="1"/>
      <protection/>
    </xf>
    <xf numFmtId="0" fontId="0" fillId="0" borderId="0" xfId="0" applyAlignment="1">
      <alignment wrapText="1"/>
    </xf>
    <xf numFmtId="0" fontId="27" fillId="34" borderId="23" xfId="41" applyFill="1" applyBorder="1" applyAlignment="1" quotePrefix="1">
      <alignment horizontal="center" vertical="top" wrapText="1"/>
      <protection/>
    </xf>
    <xf numFmtId="0" fontId="27" fillId="34" borderId="18" xfId="39" applyFill="1" applyBorder="1" applyAlignment="1" quotePrefix="1">
      <alignment horizontal="right" wrapText="1"/>
      <protection/>
    </xf>
    <xf numFmtId="164" fontId="27" fillId="34" borderId="11" xfId="42" applyNumberFormat="1" applyFill="1" applyBorder="1" applyAlignment="1">
      <alignment horizontal="right" wrapText="1"/>
      <protection/>
    </xf>
    <xf numFmtId="0" fontId="27" fillId="0" borderId="24" xfId="41" applyBorder="1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7" fillId="20" borderId="25" xfId="37" applyBorder="1" applyAlignment="1" quotePrefix="1">
      <alignment horizontal="left" vertical="top" wrapText="1"/>
      <protection/>
    </xf>
    <xf numFmtId="0" fontId="0" fillId="0" borderId="23" xfId="0" applyBorder="1" applyAlignment="1">
      <alignment wrapText="1"/>
    </xf>
    <xf numFmtId="0" fontId="0" fillId="0" borderId="26" xfId="0" applyBorder="1" applyAlignment="1">
      <alignment wrapText="1"/>
    </xf>
    <xf numFmtId="0" fontId="27" fillId="20" borderId="27" xfId="37" applyBorder="1" applyAlignment="1" quotePrefix="1">
      <alignment horizontal="left" vertical="top" wrapText="1"/>
      <protection/>
    </xf>
    <xf numFmtId="0" fontId="27" fillId="34" borderId="23" xfId="45" applyFill="1" applyBorder="1" applyAlignment="1">
      <alignment horizontal="left" vertical="top" wrapText="1"/>
      <protection/>
    </xf>
    <xf numFmtId="0" fontId="27" fillId="34" borderId="23" xfId="45" applyFill="1" applyBorder="1" applyAlignment="1" quotePrefix="1">
      <alignment horizontal="left" vertical="top" wrapText="1"/>
      <protection/>
    </xf>
    <xf numFmtId="0" fontId="27" fillId="34" borderId="23" xfId="40" applyFill="1" applyBorder="1" applyAlignment="1">
      <alignment horizontal="center" wrapText="1"/>
      <protection/>
    </xf>
    <xf numFmtId="0" fontId="27" fillId="34" borderId="23" xfId="40" applyFill="1" applyBorder="1" applyAlignment="1" quotePrefix="1">
      <alignment horizontal="center" wrapText="1"/>
      <protection/>
    </xf>
    <xf numFmtId="0" fontId="27" fillId="0" borderId="23" xfId="45" applyBorder="1" applyAlignment="1" quotePrefix="1">
      <alignment horizontal="left" vertical="top" wrapText="1"/>
      <protection/>
    </xf>
    <xf numFmtId="0" fontId="27" fillId="0" borderId="28" xfId="40" applyBorder="1" applyAlignment="1" quotePrefix="1">
      <alignment horizontal="center" wrapText="1"/>
      <protection/>
    </xf>
    <xf numFmtId="0" fontId="27" fillId="0" borderId="26" xfId="40" applyBorder="1" applyAlignment="1">
      <alignment horizontal="center" wrapText="1"/>
      <protection/>
    </xf>
    <xf numFmtId="0" fontId="27" fillId="0" borderId="28" xfId="45" applyBorder="1" applyAlignment="1" quotePrefix="1">
      <alignment horizontal="left" vertical="top" wrapText="1"/>
      <protection/>
    </xf>
    <xf numFmtId="0" fontId="27" fillId="20" borderId="28" xfId="37" applyBorder="1" applyAlignment="1" quotePrefix="1">
      <alignment horizontal="left" vertical="top" wrapText="1"/>
      <protection/>
    </xf>
    <xf numFmtId="0" fontId="27" fillId="0" borderId="23" xfId="45" applyBorder="1" applyAlignment="1">
      <alignment horizontal="left" vertical="top" wrapText="1"/>
      <protection/>
    </xf>
    <xf numFmtId="0" fontId="27" fillId="0" borderId="26" xfId="45" applyBorder="1" applyAlignment="1">
      <alignment horizontal="left" vertical="top" wrapText="1"/>
      <protection/>
    </xf>
    <xf numFmtId="0" fontId="27" fillId="0" borderId="29" xfId="45" applyBorder="1" applyAlignment="1" quotePrefix="1">
      <alignment horizontal="left" vertical="top" wrapText="1"/>
      <protection/>
    </xf>
    <xf numFmtId="0" fontId="27" fillId="0" borderId="30" xfId="45" applyBorder="1" applyAlignment="1">
      <alignment horizontal="left" vertical="top" wrapText="1"/>
      <protection/>
    </xf>
    <xf numFmtId="0" fontId="27" fillId="0" borderId="31" xfId="45" applyBorder="1" applyAlignment="1">
      <alignment horizontal="left" vertical="top" wrapText="1"/>
      <protection/>
    </xf>
    <xf numFmtId="0" fontId="27" fillId="20" borderId="15" xfId="37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27" fillId="0" borderId="33" xfId="40" applyBorder="1" applyAlignment="1" quotePrefix="1">
      <alignment horizontal="center" wrapText="1"/>
      <protection/>
    </xf>
    <xf numFmtId="0" fontId="27" fillId="0" borderId="34" xfId="40" applyBorder="1" applyAlignment="1">
      <alignment horizontal="center" wrapText="1"/>
      <protection/>
    </xf>
    <xf numFmtId="0" fontId="27" fillId="20" borderId="35" xfId="37" applyBorder="1" applyAlignment="1" quotePrefix="1">
      <alignment horizontal="left" vertical="top" wrapText="1"/>
      <protection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27" fillId="20" borderId="10" xfId="37" applyBorder="1" applyAlignment="1" quotePrefix="1">
      <alignment horizontal="left" vertical="top" wrapText="1"/>
      <protection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27" fillId="0" borderId="0" xfId="49" applyAlignment="1" quotePrefix="1">
      <alignment horizontal="left" vertical="top" wrapText="1"/>
      <protection/>
    </xf>
    <xf numFmtId="0" fontId="27" fillId="0" borderId="16" xfId="49" applyBorder="1" applyAlignment="1">
      <alignment horizontal="lef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28" xfId="35" applyBorder="1" applyAlignment="1" quotePrefix="1">
      <alignment horizontal="center" vertical="center" wrapText="1"/>
      <protection/>
    </xf>
    <xf numFmtId="0" fontId="27" fillId="0" borderId="33" xfId="35" applyBorder="1" applyAlignment="1" quotePrefix="1">
      <alignment horizontal="center" vertical="center" wrapText="1"/>
      <protection/>
    </xf>
    <xf numFmtId="0" fontId="27" fillId="0" borderId="34" xfId="35" applyBorder="1" applyAlignment="1">
      <alignment horizontal="center" vertical="center" wrapText="1"/>
      <protection/>
    </xf>
    <xf numFmtId="0" fontId="27" fillId="0" borderId="0" xfId="49" applyAlignment="1">
      <alignment horizontal="left" vertical="top" wrapText="1"/>
      <protection/>
    </xf>
    <xf numFmtId="0" fontId="46" fillId="0" borderId="0" xfId="49" applyFont="1" applyAlignment="1">
      <alignment horizontal="center" vertical="top" wrapText="1"/>
      <protection/>
    </xf>
    <xf numFmtId="0" fontId="46" fillId="0" borderId="0" xfId="49" applyFont="1" applyAlignment="1" quotePrefix="1">
      <alignment horizontal="center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7" fillId="0" borderId="40" xfId="48" applyBorder="1" applyAlignment="1" quotePrefix="1">
      <alignment horizontal="left" vertical="top" wrapText="1"/>
      <protection/>
    </xf>
    <xf numFmtId="0" fontId="0" fillId="0" borderId="41" xfId="0" applyBorder="1" applyAlignment="1">
      <alignment wrapText="1"/>
    </xf>
    <xf numFmtId="0" fontId="27" fillId="0" borderId="42" xfId="48" applyBorder="1" applyAlignment="1" quotePrefix="1">
      <alignment horizontal="left" vertical="top" wrapText="1"/>
      <protection/>
    </xf>
    <xf numFmtId="0" fontId="0" fillId="0" borderId="43" xfId="0" applyBorder="1" applyAlignment="1">
      <alignment wrapText="1"/>
    </xf>
    <xf numFmtId="0" fontId="27" fillId="0" borderId="44" xfId="48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28" fillId="0" borderId="0" xfId="53" applyAlignment="1" quotePrefix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1"/>
  <sheetViews>
    <sheetView tabSelected="1" zoomScalePageLayoutView="0" workbookViewId="0" topLeftCell="A8">
      <selection activeCell="I41" sqref="I41"/>
    </sheetView>
  </sheetViews>
  <sheetFormatPr defaultColWidth="9.140625" defaultRowHeight="15"/>
  <cols>
    <col min="1" max="1" width="7.8515625" style="3" customWidth="1"/>
    <col min="2" max="2" width="14.8515625" style="3" customWidth="1"/>
    <col min="3" max="3" width="12.00390625" style="3" customWidth="1"/>
    <col min="4" max="4" width="9.28125" style="3" customWidth="1"/>
    <col min="5" max="5" width="3.140625" style="3" customWidth="1"/>
    <col min="6" max="6" width="8.28125" style="3" customWidth="1"/>
    <col min="7" max="7" width="8.7109375" style="3" customWidth="1"/>
    <col min="8" max="8" width="9.7109375" style="3" customWidth="1"/>
    <col min="9" max="9" width="11.140625" style="3" customWidth="1"/>
    <col min="10" max="16384" width="9.140625" style="3" customWidth="1"/>
  </cols>
  <sheetData>
    <row r="1" spans="5:9" s="46" customFormat="1" ht="15">
      <c r="E1" s="47" t="s">
        <v>300</v>
      </c>
      <c r="F1" s="47"/>
      <c r="G1" s="47"/>
      <c r="H1" s="47"/>
      <c r="I1" s="47"/>
    </row>
    <row r="2" spans="5:9" s="46" customFormat="1" ht="15">
      <c r="E2" s="48" t="s">
        <v>301</v>
      </c>
      <c r="F2" s="48"/>
      <c r="G2" s="48"/>
      <c r="H2" s="48"/>
      <c r="I2" s="48"/>
    </row>
    <row r="3" spans="5:9" s="46" customFormat="1" ht="15">
      <c r="E3" s="48" t="s">
        <v>302</v>
      </c>
      <c r="F3" s="48"/>
      <c r="G3" s="48"/>
      <c r="H3" s="48"/>
      <c r="I3" s="48"/>
    </row>
    <row r="4" spans="5:9" s="46" customFormat="1" ht="15">
      <c r="E4" s="49"/>
      <c r="F4" s="49"/>
      <c r="G4" s="49"/>
      <c r="H4" s="49"/>
      <c r="I4" s="49"/>
    </row>
    <row r="5" spans="1:9" ht="42.75" customHeight="1">
      <c r="A5" s="94" t="s">
        <v>0</v>
      </c>
      <c r="B5" s="94"/>
      <c r="C5" s="94"/>
      <c r="D5" s="94"/>
      <c r="E5" s="94"/>
      <c r="F5" s="94"/>
      <c r="G5" s="94"/>
      <c r="H5" s="94"/>
      <c r="I5" s="94"/>
    </row>
    <row r="6" spans="1:9" ht="22.5" customHeight="1">
      <c r="A6" s="95" t="s">
        <v>1</v>
      </c>
      <c r="B6" s="95"/>
      <c r="C6" s="95"/>
      <c r="D6" s="95"/>
      <c r="E6" s="95"/>
      <c r="F6" s="95"/>
      <c r="G6" s="95"/>
      <c r="H6" s="95"/>
      <c r="I6" s="95"/>
    </row>
    <row r="7" spans="2:8" ht="11.25" customHeight="1">
      <c r="B7" s="4" t="s">
        <v>2</v>
      </c>
      <c r="C7" s="61" t="s">
        <v>3</v>
      </c>
      <c r="D7" s="52"/>
      <c r="G7" s="5" t="s">
        <v>4</v>
      </c>
      <c r="H7" s="6" t="s">
        <v>5</v>
      </c>
    </row>
    <row r="8" spans="2:8" ht="11.25" customHeight="1">
      <c r="B8" s="4" t="s">
        <v>6</v>
      </c>
      <c r="C8" s="88" t="s">
        <v>7</v>
      </c>
      <c r="D8" s="89"/>
      <c r="G8" s="5" t="s">
        <v>8</v>
      </c>
      <c r="H8" s="6" t="s">
        <v>9</v>
      </c>
    </row>
    <row r="9" spans="2:8" ht="11.25" customHeight="1">
      <c r="B9" s="4" t="s">
        <v>10</v>
      </c>
      <c r="C9" s="90" t="s">
        <v>11</v>
      </c>
      <c r="D9" s="91"/>
      <c r="G9" s="4" t="s">
        <v>12</v>
      </c>
      <c r="H9" s="6" t="s">
        <v>13</v>
      </c>
    </row>
    <row r="10" spans="2:8" ht="11.25" customHeight="1">
      <c r="B10" s="4" t="s">
        <v>14</v>
      </c>
      <c r="C10" s="92" t="s">
        <v>15</v>
      </c>
      <c r="D10" s="93"/>
      <c r="G10" s="5" t="s">
        <v>16</v>
      </c>
      <c r="H10" s="7" t="s">
        <v>17</v>
      </c>
    </row>
    <row r="11" ht="14.25" customHeight="1"/>
    <row r="12" spans="2:8" ht="11.25" customHeight="1">
      <c r="B12" s="78" t="s">
        <v>18</v>
      </c>
      <c r="C12" s="79"/>
      <c r="D12" s="9">
        <v>10439.9</v>
      </c>
      <c r="F12" s="78" t="s">
        <v>19</v>
      </c>
      <c r="G12" s="80"/>
      <c r="H12" s="10">
        <v>2379</v>
      </c>
    </row>
    <row r="13" spans="2:8" ht="11.25" customHeight="1">
      <c r="B13" s="78" t="s">
        <v>20</v>
      </c>
      <c r="C13" s="79"/>
      <c r="D13" s="9">
        <v>10439.9</v>
      </c>
      <c r="F13" s="78" t="s">
        <v>21</v>
      </c>
      <c r="G13" s="80"/>
      <c r="H13" s="10">
        <v>2379</v>
      </c>
    </row>
    <row r="14" spans="2:8" ht="11.25" customHeight="1">
      <c r="B14" s="78" t="s">
        <v>22</v>
      </c>
      <c r="C14" s="79"/>
      <c r="D14" s="9">
        <v>7137</v>
      </c>
      <c r="F14" s="78" t="s">
        <v>23</v>
      </c>
      <c r="G14" s="80"/>
      <c r="H14" s="10">
        <v>2379</v>
      </c>
    </row>
    <row r="15" spans="2:8" ht="11.25" customHeight="1">
      <c r="B15" s="78" t="s">
        <v>24</v>
      </c>
      <c r="C15" s="79"/>
      <c r="D15" s="9">
        <v>477.5</v>
      </c>
      <c r="F15" s="78" t="s">
        <v>25</v>
      </c>
      <c r="G15" s="80"/>
      <c r="H15" s="11"/>
    </row>
    <row r="16" spans="2:8" s="23" customFormat="1" ht="11.25" customHeight="1">
      <c r="B16" s="84" t="s">
        <v>297</v>
      </c>
      <c r="C16" s="78"/>
      <c r="D16" s="40">
        <f>I20/12/D12</f>
        <v>8.814047851671633</v>
      </c>
      <c r="F16" s="8"/>
      <c r="G16" s="34"/>
      <c r="H16" s="35"/>
    </row>
    <row r="17" spans="2:8" s="23" customFormat="1" ht="11.25" customHeight="1">
      <c r="B17" s="85" t="s">
        <v>296</v>
      </c>
      <c r="C17" s="86"/>
      <c r="D17" s="86"/>
      <c r="E17" s="86"/>
      <c r="F17" s="86"/>
      <c r="G17" s="86"/>
      <c r="H17" s="36">
        <v>406736</v>
      </c>
    </row>
    <row r="18" spans="1:9" ht="28.5" customHeight="1">
      <c r="A18" s="87" t="s">
        <v>26</v>
      </c>
      <c r="B18" s="87"/>
      <c r="C18" s="87"/>
      <c r="D18" s="87"/>
      <c r="E18" s="87"/>
      <c r="F18" s="87"/>
      <c r="G18" s="87"/>
      <c r="H18" s="87"/>
      <c r="I18" s="87"/>
    </row>
    <row r="19" spans="1:9" ht="34.5" customHeight="1">
      <c r="A19" s="1" t="s">
        <v>27</v>
      </c>
      <c r="B19" s="81" t="s">
        <v>28</v>
      </c>
      <c r="C19" s="51"/>
      <c r="D19" s="51"/>
      <c r="E19" s="52"/>
      <c r="F19" s="82" t="s">
        <v>29</v>
      </c>
      <c r="G19" s="83"/>
      <c r="H19" s="2" t="s">
        <v>30</v>
      </c>
      <c r="I19" s="12" t="s">
        <v>31</v>
      </c>
    </row>
    <row r="20" spans="1:9" ht="11.25" customHeight="1">
      <c r="A20" s="62" t="s">
        <v>32</v>
      </c>
      <c r="B20" s="51"/>
      <c r="C20" s="51"/>
      <c r="D20" s="51"/>
      <c r="E20" s="51"/>
      <c r="F20" s="51"/>
      <c r="G20" s="51"/>
      <c r="H20" s="52"/>
      <c r="I20" s="13">
        <f>I21+I133+I134</f>
        <v>1104213.3380000002</v>
      </c>
    </row>
    <row r="21" spans="1:9" ht="11.25" customHeight="1">
      <c r="A21" s="62" t="s">
        <v>33</v>
      </c>
      <c r="B21" s="51"/>
      <c r="C21" s="51"/>
      <c r="D21" s="51"/>
      <c r="E21" s="51"/>
      <c r="F21" s="51"/>
      <c r="G21" s="51"/>
      <c r="H21" s="52"/>
      <c r="I21" s="13">
        <f>I22+I40+I109+I118+I129+I104+I131</f>
        <v>933655.3500000001</v>
      </c>
    </row>
    <row r="22" spans="1:9" ht="11.25" customHeight="1">
      <c r="A22" s="62" t="s">
        <v>34</v>
      </c>
      <c r="B22" s="51"/>
      <c r="C22" s="51"/>
      <c r="D22" s="51"/>
      <c r="E22" s="51"/>
      <c r="F22" s="51"/>
      <c r="G22" s="51"/>
      <c r="H22" s="52"/>
      <c r="I22" s="13">
        <v>135349.7</v>
      </c>
    </row>
    <row r="23" spans="1:9" ht="11.25" customHeight="1">
      <c r="A23" s="62" t="s">
        <v>35</v>
      </c>
      <c r="B23" s="51"/>
      <c r="C23" s="51"/>
      <c r="D23" s="51"/>
      <c r="E23" s="51"/>
      <c r="F23" s="51"/>
      <c r="G23" s="51"/>
      <c r="H23" s="52"/>
      <c r="I23" s="14">
        <v>93991.74</v>
      </c>
    </row>
    <row r="24" spans="1:9" ht="11.25" customHeight="1">
      <c r="A24" s="15" t="s">
        <v>36</v>
      </c>
      <c r="B24" s="61" t="s">
        <v>37</v>
      </c>
      <c r="C24" s="63"/>
      <c r="D24" s="63"/>
      <c r="E24" s="64"/>
      <c r="F24" s="59" t="s">
        <v>38</v>
      </c>
      <c r="G24" s="52"/>
      <c r="H24" s="16" t="s">
        <v>39</v>
      </c>
      <c r="I24" s="17">
        <v>3329.63</v>
      </c>
    </row>
    <row r="25" spans="1:9" ht="11.25" customHeight="1">
      <c r="A25" s="18" t="s">
        <v>40</v>
      </c>
      <c r="B25" s="61" t="s">
        <v>41</v>
      </c>
      <c r="C25" s="51"/>
      <c r="D25" s="51"/>
      <c r="E25" s="52"/>
      <c r="F25" s="59" t="s">
        <v>42</v>
      </c>
      <c r="G25" s="60"/>
      <c r="H25" s="19" t="s">
        <v>43</v>
      </c>
      <c r="I25" s="20">
        <v>3260</v>
      </c>
    </row>
    <row r="26" spans="1:9" ht="11.25" customHeight="1">
      <c r="A26" s="15" t="s">
        <v>44</v>
      </c>
      <c r="B26" s="61" t="s">
        <v>45</v>
      </c>
      <c r="C26" s="63"/>
      <c r="D26" s="63"/>
      <c r="E26" s="64"/>
      <c r="F26" s="59" t="s">
        <v>46</v>
      </c>
      <c r="G26" s="52"/>
      <c r="H26" s="16" t="s">
        <v>39</v>
      </c>
      <c r="I26" s="17">
        <v>150.57</v>
      </c>
    </row>
    <row r="27" spans="1:9" ht="11.25" customHeight="1">
      <c r="A27" s="18" t="s">
        <v>47</v>
      </c>
      <c r="B27" s="61" t="s">
        <v>48</v>
      </c>
      <c r="C27" s="51"/>
      <c r="D27" s="51"/>
      <c r="E27" s="52"/>
      <c r="F27" s="59" t="s">
        <v>49</v>
      </c>
      <c r="G27" s="60"/>
      <c r="H27" s="19" t="s">
        <v>50</v>
      </c>
      <c r="I27" s="20">
        <v>3935.56</v>
      </c>
    </row>
    <row r="28" spans="1:9" ht="11.25" customHeight="1">
      <c r="A28" s="15" t="s">
        <v>51</v>
      </c>
      <c r="B28" s="61" t="s">
        <v>52</v>
      </c>
      <c r="C28" s="63"/>
      <c r="D28" s="63"/>
      <c r="E28" s="64"/>
      <c r="F28" s="59" t="s">
        <v>42</v>
      </c>
      <c r="G28" s="52"/>
      <c r="H28" s="16" t="s">
        <v>53</v>
      </c>
      <c r="I28" s="17">
        <v>79839.48</v>
      </c>
    </row>
    <row r="29" spans="1:9" ht="11.25" customHeight="1">
      <c r="A29" s="18" t="s">
        <v>54</v>
      </c>
      <c r="B29" s="61" t="s">
        <v>55</v>
      </c>
      <c r="C29" s="51"/>
      <c r="D29" s="51"/>
      <c r="E29" s="52"/>
      <c r="F29" s="59" t="s">
        <v>56</v>
      </c>
      <c r="G29" s="60"/>
      <c r="H29" s="19" t="s">
        <v>5</v>
      </c>
      <c r="I29" s="21">
        <v>3476.5</v>
      </c>
    </row>
    <row r="30" spans="1:9" ht="11.25" customHeight="1">
      <c r="A30" s="62" t="s">
        <v>57</v>
      </c>
      <c r="B30" s="51"/>
      <c r="C30" s="51"/>
      <c r="D30" s="51"/>
      <c r="E30" s="51"/>
      <c r="F30" s="51"/>
      <c r="G30" s="51"/>
      <c r="H30" s="52"/>
      <c r="I30" s="14">
        <v>16075.92</v>
      </c>
    </row>
    <row r="31" spans="1:9" ht="21" customHeight="1">
      <c r="A31" s="15" t="s">
        <v>58</v>
      </c>
      <c r="B31" s="61" t="s">
        <v>59</v>
      </c>
      <c r="C31" s="63"/>
      <c r="D31" s="63"/>
      <c r="E31" s="64"/>
      <c r="F31" s="59" t="s">
        <v>60</v>
      </c>
      <c r="G31" s="52"/>
      <c r="H31" s="16" t="s">
        <v>61</v>
      </c>
      <c r="I31" s="17">
        <v>2855.8</v>
      </c>
    </row>
    <row r="32" spans="1:9" ht="11.25" customHeight="1">
      <c r="A32" s="18" t="s">
        <v>62</v>
      </c>
      <c r="B32" s="61" t="s">
        <v>63</v>
      </c>
      <c r="C32" s="51"/>
      <c r="D32" s="51"/>
      <c r="E32" s="52"/>
      <c r="F32" s="59" t="s">
        <v>56</v>
      </c>
      <c r="G32" s="60"/>
      <c r="H32" s="19" t="s">
        <v>64</v>
      </c>
      <c r="I32" s="20">
        <v>7179.92</v>
      </c>
    </row>
    <row r="33" spans="1:9" ht="11.25" customHeight="1">
      <c r="A33" s="15" t="s">
        <v>65</v>
      </c>
      <c r="B33" s="61" t="s">
        <v>66</v>
      </c>
      <c r="C33" s="63"/>
      <c r="D33" s="63"/>
      <c r="E33" s="64"/>
      <c r="F33" s="59" t="s">
        <v>38</v>
      </c>
      <c r="G33" s="52"/>
      <c r="H33" s="16" t="s">
        <v>67</v>
      </c>
      <c r="I33" s="17">
        <v>1715.65</v>
      </c>
    </row>
    <row r="34" spans="1:9" ht="11.25" customHeight="1">
      <c r="A34" s="18" t="s">
        <v>68</v>
      </c>
      <c r="B34" s="61" t="s">
        <v>69</v>
      </c>
      <c r="C34" s="51"/>
      <c r="D34" s="51"/>
      <c r="E34" s="52"/>
      <c r="F34" s="59" t="s">
        <v>56</v>
      </c>
      <c r="G34" s="60"/>
      <c r="H34" s="19" t="s">
        <v>70</v>
      </c>
      <c r="I34" s="20">
        <v>667.24</v>
      </c>
    </row>
    <row r="35" spans="1:9" ht="21" customHeight="1">
      <c r="A35" s="15" t="s">
        <v>71</v>
      </c>
      <c r="B35" s="65" t="s">
        <v>72</v>
      </c>
      <c r="C35" s="66"/>
      <c r="D35" s="66"/>
      <c r="E35" s="67"/>
      <c r="F35" s="59" t="s">
        <v>56</v>
      </c>
      <c r="G35" s="52"/>
      <c r="H35" s="22" t="s">
        <v>5</v>
      </c>
      <c r="I35" s="17">
        <v>3657.31</v>
      </c>
    </row>
    <row r="36" spans="1:9" ht="11.25" customHeight="1">
      <c r="A36" s="68" t="s">
        <v>73</v>
      </c>
      <c r="B36" s="49"/>
      <c r="C36" s="49"/>
      <c r="D36" s="49"/>
      <c r="E36" s="49"/>
      <c r="F36" s="49"/>
      <c r="G36" s="49"/>
      <c r="H36" s="69"/>
      <c r="I36" s="24">
        <v>25282.04</v>
      </c>
    </row>
    <row r="37" spans="1:9" ht="11.25" customHeight="1">
      <c r="A37" s="25" t="s">
        <v>74</v>
      </c>
      <c r="B37" s="61" t="s">
        <v>75</v>
      </c>
      <c r="C37" s="51"/>
      <c r="D37" s="51"/>
      <c r="E37" s="52"/>
      <c r="F37" s="70" t="s">
        <v>60</v>
      </c>
      <c r="G37" s="71"/>
      <c r="H37" s="19" t="s">
        <v>9</v>
      </c>
      <c r="I37" s="20">
        <v>20889.41</v>
      </c>
    </row>
    <row r="38" spans="1:9" ht="11.25" customHeight="1">
      <c r="A38" s="15" t="s">
        <v>76</v>
      </c>
      <c r="B38" s="61" t="s">
        <v>77</v>
      </c>
      <c r="C38" s="63"/>
      <c r="D38" s="63"/>
      <c r="E38" s="64"/>
      <c r="F38" s="59" t="s">
        <v>78</v>
      </c>
      <c r="G38" s="52"/>
      <c r="H38" s="16" t="s">
        <v>79</v>
      </c>
      <c r="I38" s="17">
        <v>3505.37</v>
      </c>
    </row>
    <row r="39" spans="1:9" ht="11.25" customHeight="1">
      <c r="A39" s="18" t="s">
        <v>80</v>
      </c>
      <c r="B39" s="61" t="s">
        <v>81</v>
      </c>
      <c r="C39" s="51"/>
      <c r="D39" s="51"/>
      <c r="E39" s="52"/>
      <c r="F39" s="59" t="s">
        <v>60</v>
      </c>
      <c r="G39" s="60"/>
      <c r="H39" s="19" t="s">
        <v>39</v>
      </c>
      <c r="I39" s="21">
        <v>887.26</v>
      </c>
    </row>
    <row r="40" spans="1:9" ht="11.25" customHeight="1">
      <c r="A40" s="62" t="s">
        <v>82</v>
      </c>
      <c r="B40" s="51"/>
      <c r="C40" s="51"/>
      <c r="D40" s="51"/>
      <c r="E40" s="51"/>
      <c r="F40" s="51"/>
      <c r="G40" s="51"/>
      <c r="H40" s="52"/>
      <c r="I40" s="13">
        <f>I41+I87+I101</f>
        <v>239130.99000000002</v>
      </c>
    </row>
    <row r="41" spans="1:9" ht="11.25" customHeight="1">
      <c r="A41" s="62" t="s">
        <v>83</v>
      </c>
      <c r="B41" s="51"/>
      <c r="C41" s="51"/>
      <c r="D41" s="51"/>
      <c r="E41" s="51"/>
      <c r="F41" s="51"/>
      <c r="G41" s="51"/>
      <c r="H41" s="52"/>
      <c r="I41" s="13">
        <v>173699.16</v>
      </c>
    </row>
    <row r="42" spans="1:9" ht="11.25" customHeight="1">
      <c r="A42" s="62" t="s">
        <v>84</v>
      </c>
      <c r="B42" s="51"/>
      <c r="C42" s="51"/>
      <c r="D42" s="51"/>
      <c r="E42" s="51"/>
      <c r="F42" s="51"/>
      <c r="G42" s="51"/>
      <c r="H42" s="52"/>
      <c r="I42" s="14">
        <v>31718.3</v>
      </c>
    </row>
    <row r="43" spans="1:9" ht="11.25" customHeight="1">
      <c r="A43" s="15" t="s">
        <v>85</v>
      </c>
      <c r="B43" s="61" t="s">
        <v>86</v>
      </c>
      <c r="C43" s="63"/>
      <c r="D43" s="63"/>
      <c r="E43" s="64"/>
      <c r="F43" s="59" t="s">
        <v>38</v>
      </c>
      <c r="G43" s="52"/>
      <c r="H43" s="16" t="s">
        <v>64</v>
      </c>
      <c r="I43" s="17">
        <v>762.33</v>
      </c>
    </row>
    <row r="44" spans="1:9" ht="11.25" customHeight="1">
      <c r="A44" s="18" t="s">
        <v>87</v>
      </c>
      <c r="B44" s="61" t="s">
        <v>88</v>
      </c>
      <c r="C44" s="51"/>
      <c r="D44" s="51"/>
      <c r="E44" s="52"/>
      <c r="F44" s="59" t="s">
        <v>89</v>
      </c>
      <c r="G44" s="60"/>
      <c r="H44" s="19" t="s">
        <v>90</v>
      </c>
      <c r="I44" s="20">
        <v>9997.21</v>
      </c>
    </row>
    <row r="45" spans="1:9" ht="11.25" customHeight="1">
      <c r="A45" s="15" t="s">
        <v>91</v>
      </c>
      <c r="B45" s="61" t="s">
        <v>92</v>
      </c>
      <c r="C45" s="63"/>
      <c r="D45" s="63"/>
      <c r="E45" s="64"/>
      <c r="F45" s="59" t="s">
        <v>93</v>
      </c>
      <c r="G45" s="52"/>
      <c r="H45" s="16" t="s">
        <v>79</v>
      </c>
      <c r="I45" s="17">
        <v>316.92</v>
      </c>
    </row>
    <row r="46" spans="1:9" ht="11.25" customHeight="1">
      <c r="A46" s="18" t="s">
        <v>94</v>
      </c>
      <c r="B46" s="61" t="s">
        <v>95</v>
      </c>
      <c r="C46" s="51"/>
      <c r="D46" s="51"/>
      <c r="E46" s="52"/>
      <c r="F46" s="59" t="s">
        <v>96</v>
      </c>
      <c r="G46" s="60"/>
      <c r="H46" s="19" t="s">
        <v>97</v>
      </c>
      <c r="I46" s="20">
        <v>3271.15</v>
      </c>
    </row>
    <row r="47" spans="1:9" ht="21" customHeight="1">
      <c r="A47" s="15" t="s">
        <v>98</v>
      </c>
      <c r="B47" s="61" t="s">
        <v>99</v>
      </c>
      <c r="C47" s="63"/>
      <c r="D47" s="63"/>
      <c r="E47" s="64"/>
      <c r="F47" s="59" t="s">
        <v>60</v>
      </c>
      <c r="G47" s="52"/>
      <c r="H47" s="16" t="s">
        <v>100</v>
      </c>
      <c r="I47" s="17">
        <v>45.53</v>
      </c>
    </row>
    <row r="48" spans="1:9" ht="11.25" customHeight="1">
      <c r="A48" s="18" t="s">
        <v>101</v>
      </c>
      <c r="B48" s="61" t="s">
        <v>102</v>
      </c>
      <c r="C48" s="51"/>
      <c r="D48" s="51"/>
      <c r="E48" s="52"/>
      <c r="F48" s="59" t="s">
        <v>103</v>
      </c>
      <c r="G48" s="60"/>
      <c r="H48" s="19" t="s">
        <v>104</v>
      </c>
      <c r="I48" s="26"/>
    </row>
    <row r="49" spans="1:9" ht="21" customHeight="1">
      <c r="A49" s="15" t="s">
        <v>105</v>
      </c>
      <c r="B49" s="61" t="s">
        <v>106</v>
      </c>
      <c r="C49" s="63"/>
      <c r="D49" s="63"/>
      <c r="E49" s="64"/>
      <c r="F49" s="59" t="s">
        <v>60</v>
      </c>
      <c r="G49" s="52"/>
      <c r="H49" s="16" t="s">
        <v>67</v>
      </c>
      <c r="I49" s="17">
        <v>677.43</v>
      </c>
    </row>
    <row r="50" spans="1:9" ht="11.25" customHeight="1">
      <c r="A50" s="18" t="s">
        <v>107</v>
      </c>
      <c r="B50" s="61" t="s">
        <v>108</v>
      </c>
      <c r="C50" s="51"/>
      <c r="D50" s="51"/>
      <c r="E50" s="52"/>
      <c r="F50" s="59" t="s">
        <v>60</v>
      </c>
      <c r="G50" s="60"/>
      <c r="H50" s="19" t="s">
        <v>39</v>
      </c>
      <c r="I50" s="20">
        <v>2153.63</v>
      </c>
    </row>
    <row r="51" spans="1:9" ht="11.25" customHeight="1">
      <c r="A51" s="15" t="s">
        <v>109</v>
      </c>
      <c r="B51" s="61" t="s">
        <v>110</v>
      </c>
      <c r="C51" s="63"/>
      <c r="D51" s="63"/>
      <c r="E51" s="64"/>
      <c r="F51" s="59" t="s">
        <v>60</v>
      </c>
      <c r="G51" s="52"/>
      <c r="H51" s="16" t="s">
        <v>111</v>
      </c>
      <c r="I51" s="17">
        <v>630.32</v>
      </c>
    </row>
    <row r="52" spans="1:9" ht="11.25" customHeight="1">
      <c r="A52" s="18" t="s">
        <v>112</v>
      </c>
      <c r="B52" s="61" t="s">
        <v>113</v>
      </c>
      <c r="C52" s="51"/>
      <c r="D52" s="51"/>
      <c r="E52" s="52"/>
      <c r="F52" s="59" t="s">
        <v>60</v>
      </c>
      <c r="G52" s="60"/>
      <c r="H52" s="19" t="s">
        <v>70</v>
      </c>
      <c r="I52" s="20">
        <v>1711.22</v>
      </c>
    </row>
    <row r="53" spans="1:9" ht="11.25" customHeight="1">
      <c r="A53" s="15" t="s">
        <v>114</v>
      </c>
      <c r="B53" s="61" t="s">
        <v>115</v>
      </c>
      <c r="C53" s="63"/>
      <c r="D53" s="63"/>
      <c r="E53" s="64"/>
      <c r="F53" s="59" t="s">
        <v>60</v>
      </c>
      <c r="G53" s="52"/>
      <c r="H53" s="16" t="s">
        <v>116</v>
      </c>
      <c r="I53" s="17">
        <v>149.59</v>
      </c>
    </row>
    <row r="54" spans="1:9" ht="11.25" customHeight="1">
      <c r="A54" s="18" t="s">
        <v>117</v>
      </c>
      <c r="B54" s="61" t="s">
        <v>118</v>
      </c>
      <c r="C54" s="51"/>
      <c r="D54" s="51"/>
      <c r="E54" s="52"/>
      <c r="F54" s="59" t="s">
        <v>60</v>
      </c>
      <c r="G54" s="60"/>
      <c r="H54" s="19" t="s">
        <v>111</v>
      </c>
      <c r="I54" s="20">
        <v>384.34</v>
      </c>
    </row>
    <row r="55" spans="1:9" ht="11.25" customHeight="1">
      <c r="A55" s="15" t="s">
        <v>119</v>
      </c>
      <c r="B55" s="61" t="s">
        <v>120</v>
      </c>
      <c r="C55" s="63"/>
      <c r="D55" s="63"/>
      <c r="E55" s="64"/>
      <c r="F55" s="59" t="s">
        <v>60</v>
      </c>
      <c r="G55" s="52"/>
      <c r="H55" s="16" t="s">
        <v>5</v>
      </c>
      <c r="I55" s="17">
        <v>3413.3</v>
      </c>
    </row>
    <row r="56" spans="1:9" ht="11.25" customHeight="1">
      <c r="A56" s="18" t="s">
        <v>121</v>
      </c>
      <c r="B56" s="61" t="s">
        <v>122</v>
      </c>
      <c r="C56" s="51"/>
      <c r="D56" s="51"/>
      <c r="E56" s="52"/>
      <c r="F56" s="59" t="s">
        <v>56</v>
      </c>
      <c r="G56" s="60"/>
      <c r="H56" s="19" t="s">
        <v>123</v>
      </c>
      <c r="I56" s="21">
        <v>8205.33</v>
      </c>
    </row>
    <row r="57" spans="1:9" ht="11.25" customHeight="1">
      <c r="A57" s="62" t="s">
        <v>124</v>
      </c>
      <c r="B57" s="51"/>
      <c r="C57" s="51"/>
      <c r="D57" s="51"/>
      <c r="E57" s="51"/>
      <c r="F57" s="51"/>
      <c r="G57" s="51"/>
      <c r="H57" s="52"/>
      <c r="I57" s="14">
        <v>16075.53</v>
      </c>
    </row>
    <row r="58" spans="1:9" ht="11.25" customHeight="1">
      <c r="A58" s="15" t="s">
        <v>125</v>
      </c>
      <c r="B58" s="61" t="s">
        <v>126</v>
      </c>
      <c r="C58" s="63"/>
      <c r="D58" s="63"/>
      <c r="E58" s="64"/>
      <c r="F58" s="59" t="s">
        <v>127</v>
      </c>
      <c r="G58" s="52"/>
      <c r="H58" s="16" t="s">
        <v>70</v>
      </c>
      <c r="I58" s="17">
        <v>2413.91</v>
      </c>
    </row>
    <row r="59" spans="1:9" ht="21" customHeight="1">
      <c r="A59" s="27" t="s">
        <v>128</v>
      </c>
      <c r="B59" s="61" t="s">
        <v>129</v>
      </c>
      <c r="C59" s="51"/>
      <c r="D59" s="51"/>
      <c r="E59" s="52"/>
      <c r="F59" s="59" t="s">
        <v>60</v>
      </c>
      <c r="G59" s="60"/>
      <c r="H59" s="19" t="s">
        <v>130</v>
      </c>
      <c r="I59" s="21">
        <v>537.06</v>
      </c>
    </row>
    <row r="60" spans="1:9" ht="21" customHeight="1">
      <c r="A60" s="18" t="s">
        <v>131</v>
      </c>
      <c r="B60" s="61" t="s">
        <v>132</v>
      </c>
      <c r="C60" s="51"/>
      <c r="D60" s="51"/>
      <c r="E60" s="52"/>
      <c r="F60" s="59" t="s">
        <v>133</v>
      </c>
      <c r="G60" s="60"/>
      <c r="H60" s="19" t="s">
        <v>67</v>
      </c>
      <c r="I60" s="20">
        <v>8563.52</v>
      </c>
    </row>
    <row r="61" spans="1:9" ht="21" customHeight="1">
      <c r="A61" s="15" t="s">
        <v>134</v>
      </c>
      <c r="B61" s="61" t="s">
        <v>135</v>
      </c>
      <c r="C61" s="63"/>
      <c r="D61" s="63"/>
      <c r="E61" s="64"/>
      <c r="F61" s="59" t="s">
        <v>60</v>
      </c>
      <c r="G61" s="52"/>
      <c r="H61" s="16" t="s">
        <v>5</v>
      </c>
      <c r="I61" s="17">
        <v>878.2</v>
      </c>
    </row>
    <row r="62" spans="1:9" ht="11.25" customHeight="1">
      <c r="A62" s="18" t="s">
        <v>136</v>
      </c>
      <c r="B62" s="61" t="s">
        <v>137</v>
      </c>
      <c r="C62" s="51"/>
      <c r="D62" s="51"/>
      <c r="E62" s="52"/>
      <c r="F62" s="59" t="s">
        <v>60</v>
      </c>
      <c r="G62" s="60"/>
      <c r="H62" s="19" t="s">
        <v>111</v>
      </c>
      <c r="I62" s="20">
        <v>694.99</v>
      </c>
    </row>
    <row r="63" spans="1:9" ht="11.25" customHeight="1">
      <c r="A63" s="15" t="s">
        <v>138</v>
      </c>
      <c r="B63" s="65" t="s">
        <v>139</v>
      </c>
      <c r="C63" s="66"/>
      <c r="D63" s="66"/>
      <c r="E63" s="67"/>
      <c r="F63" s="59" t="s">
        <v>56</v>
      </c>
      <c r="G63" s="52"/>
      <c r="H63" s="22" t="s">
        <v>97</v>
      </c>
      <c r="I63" s="17">
        <v>2987.85</v>
      </c>
    </row>
    <row r="64" spans="1:9" ht="11.25" customHeight="1">
      <c r="A64" s="68" t="s">
        <v>140</v>
      </c>
      <c r="B64" s="49"/>
      <c r="C64" s="49"/>
      <c r="D64" s="49"/>
      <c r="E64" s="49"/>
      <c r="F64" s="49"/>
      <c r="G64" s="49"/>
      <c r="H64" s="69"/>
      <c r="I64" s="24">
        <v>23314.12</v>
      </c>
    </row>
    <row r="65" spans="1:9" ht="11.25" customHeight="1">
      <c r="A65" s="25" t="s">
        <v>141</v>
      </c>
      <c r="B65" s="61" t="s">
        <v>142</v>
      </c>
      <c r="C65" s="51"/>
      <c r="D65" s="51"/>
      <c r="E65" s="52"/>
      <c r="F65" s="70" t="s">
        <v>89</v>
      </c>
      <c r="G65" s="71"/>
      <c r="H65" s="19" t="s">
        <v>143</v>
      </c>
      <c r="I65" s="20">
        <v>3478.42</v>
      </c>
    </row>
    <row r="66" spans="1:9" ht="11.25" customHeight="1">
      <c r="A66" s="15" t="s">
        <v>144</v>
      </c>
      <c r="B66" s="61" t="s">
        <v>145</v>
      </c>
      <c r="C66" s="63"/>
      <c r="D66" s="63"/>
      <c r="E66" s="64"/>
      <c r="F66" s="59" t="s">
        <v>38</v>
      </c>
      <c r="G66" s="52"/>
      <c r="H66" s="16" t="s">
        <v>39</v>
      </c>
      <c r="I66" s="17">
        <v>119.76</v>
      </c>
    </row>
    <row r="67" spans="1:9" ht="11.25" customHeight="1">
      <c r="A67" s="18" t="s">
        <v>146</v>
      </c>
      <c r="B67" s="61" t="s">
        <v>147</v>
      </c>
      <c r="C67" s="51"/>
      <c r="D67" s="51"/>
      <c r="E67" s="52"/>
      <c r="F67" s="59" t="s">
        <v>148</v>
      </c>
      <c r="G67" s="60"/>
      <c r="H67" s="19" t="s">
        <v>5</v>
      </c>
      <c r="I67" s="20">
        <v>1485.85</v>
      </c>
    </row>
    <row r="68" spans="1:9" ht="11.25" customHeight="1">
      <c r="A68" s="15" t="s">
        <v>149</v>
      </c>
      <c r="B68" s="61" t="s">
        <v>150</v>
      </c>
      <c r="C68" s="63"/>
      <c r="D68" s="63"/>
      <c r="E68" s="64"/>
      <c r="F68" s="59" t="s">
        <v>49</v>
      </c>
      <c r="G68" s="52"/>
      <c r="H68" s="16" t="s">
        <v>151</v>
      </c>
      <c r="I68" s="17">
        <v>9104.21</v>
      </c>
    </row>
    <row r="69" spans="1:9" ht="11.25" customHeight="1">
      <c r="A69" s="18" t="s">
        <v>152</v>
      </c>
      <c r="B69" s="61" t="s">
        <v>153</v>
      </c>
      <c r="C69" s="51"/>
      <c r="D69" s="51"/>
      <c r="E69" s="52"/>
      <c r="F69" s="59" t="s">
        <v>60</v>
      </c>
      <c r="G69" s="60"/>
      <c r="H69" s="19" t="s">
        <v>39</v>
      </c>
      <c r="I69" s="20">
        <v>153.64</v>
      </c>
    </row>
    <row r="70" spans="1:9" ht="11.25" customHeight="1">
      <c r="A70" s="15" t="s">
        <v>154</v>
      </c>
      <c r="B70" s="61" t="s">
        <v>155</v>
      </c>
      <c r="C70" s="63"/>
      <c r="D70" s="63"/>
      <c r="E70" s="64"/>
      <c r="F70" s="59" t="s">
        <v>156</v>
      </c>
      <c r="G70" s="52"/>
      <c r="H70" s="16" t="s">
        <v>64</v>
      </c>
      <c r="I70" s="17">
        <v>1225.48</v>
      </c>
    </row>
    <row r="71" spans="1:9" ht="21" customHeight="1">
      <c r="A71" s="18" t="s">
        <v>157</v>
      </c>
      <c r="B71" s="61" t="s">
        <v>158</v>
      </c>
      <c r="C71" s="51"/>
      <c r="D71" s="51"/>
      <c r="E71" s="52"/>
      <c r="F71" s="59" t="s">
        <v>60</v>
      </c>
      <c r="G71" s="60"/>
      <c r="H71" s="19" t="s">
        <v>64</v>
      </c>
      <c r="I71" s="20">
        <v>2713.19</v>
      </c>
    </row>
    <row r="72" spans="1:9" ht="11.25" customHeight="1">
      <c r="A72" s="15" t="s">
        <v>159</v>
      </c>
      <c r="B72" s="61" t="s">
        <v>160</v>
      </c>
      <c r="C72" s="63"/>
      <c r="D72" s="63"/>
      <c r="E72" s="64"/>
      <c r="F72" s="59" t="s">
        <v>161</v>
      </c>
      <c r="G72" s="52"/>
      <c r="H72" s="16" t="s">
        <v>111</v>
      </c>
      <c r="I72" s="17">
        <v>1365.56</v>
      </c>
    </row>
    <row r="73" spans="1:9" ht="11.25" customHeight="1">
      <c r="A73" s="18" t="s">
        <v>162</v>
      </c>
      <c r="B73" s="61" t="s">
        <v>163</v>
      </c>
      <c r="C73" s="51"/>
      <c r="D73" s="51"/>
      <c r="E73" s="52"/>
      <c r="F73" s="59" t="s">
        <v>49</v>
      </c>
      <c r="G73" s="60"/>
      <c r="H73" s="19" t="s">
        <v>39</v>
      </c>
      <c r="I73" s="20">
        <v>157.7</v>
      </c>
    </row>
    <row r="74" spans="1:9" ht="11.25" customHeight="1">
      <c r="A74" s="15" t="s">
        <v>164</v>
      </c>
      <c r="B74" s="61" t="s">
        <v>165</v>
      </c>
      <c r="C74" s="63"/>
      <c r="D74" s="63"/>
      <c r="E74" s="64"/>
      <c r="F74" s="59" t="s">
        <v>60</v>
      </c>
      <c r="G74" s="52"/>
      <c r="H74" s="16" t="s">
        <v>64</v>
      </c>
      <c r="I74" s="17">
        <v>643.45</v>
      </c>
    </row>
    <row r="75" spans="1:9" ht="11.25" customHeight="1">
      <c r="A75" s="18" t="s">
        <v>166</v>
      </c>
      <c r="B75" s="61" t="s">
        <v>167</v>
      </c>
      <c r="C75" s="51"/>
      <c r="D75" s="51"/>
      <c r="E75" s="52"/>
      <c r="F75" s="59" t="s">
        <v>56</v>
      </c>
      <c r="G75" s="60"/>
      <c r="H75" s="19" t="s">
        <v>79</v>
      </c>
      <c r="I75" s="21">
        <v>2866.86</v>
      </c>
    </row>
    <row r="76" spans="1:9" ht="11.25" customHeight="1">
      <c r="A76" s="62" t="s">
        <v>168</v>
      </c>
      <c r="B76" s="51"/>
      <c r="C76" s="51"/>
      <c r="D76" s="51"/>
      <c r="E76" s="51"/>
      <c r="F76" s="51"/>
      <c r="G76" s="51"/>
      <c r="H76" s="52"/>
      <c r="I76" s="14">
        <v>102591.21</v>
      </c>
    </row>
    <row r="77" spans="1:9" ht="11.25" customHeight="1">
      <c r="A77" s="15" t="s">
        <v>169</v>
      </c>
      <c r="B77" s="61" t="s">
        <v>170</v>
      </c>
      <c r="C77" s="63"/>
      <c r="D77" s="63"/>
      <c r="E77" s="64"/>
      <c r="F77" s="59" t="s">
        <v>89</v>
      </c>
      <c r="G77" s="52"/>
      <c r="H77" s="16" t="s">
        <v>171</v>
      </c>
      <c r="I77" s="17">
        <v>639.8</v>
      </c>
    </row>
    <row r="78" spans="1:9" ht="11.25" customHeight="1">
      <c r="A78" s="18" t="s">
        <v>172</v>
      </c>
      <c r="B78" s="61" t="s">
        <v>173</v>
      </c>
      <c r="C78" s="51"/>
      <c r="D78" s="51"/>
      <c r="E78" s="52"/>
      <c r="F78" s="59" t="s">
        <v>127</v>
      </c>
      <c r="G78" s="60"/>
      <c r="H78" s="19" t="s">
        <v>174</v>
      </c>
      <c r="I78" s="20">
        <v>3961.03</v>
      </c>
    </row>
    <row r="79" spans="1:9" ht="21" customHeight="1">
      <c r="A79" s="15" t="s">
        <v>175</v>
      </c>
      <c r="B79" s="61" t="s">
        <v>176</v>
      </c>
      <c r="C79" s="63"/>
      <c r="D79" s="63"/>
      <c r="E79" s="64"/>
      <c r="F79" s="59" t="s">
        <v>60</v>
      </c>
      <c r="G79" s="52"/>
      <c r="H79" s="16" t="s">
        <v>64</v>
      </c>
      <c r="I79" s="17">
        <v>831.25</v>
      </c>
    </row>
    <row r="80" spans="1:9" ht="21" customHeight="1">
      <c r="A80" s="18" t="s">
        <v>177</v>
      </c>
      <c r="B80" s="61" t="s">
        <v>178</v>
      </c>
      <c r="C80" s="51"/>
      <c r="D80" s="51"/>
      <c r="E80" s="52"/>
      <c r="F80" s="59" t="s">
        <v>60</v>
      </c>
      <c r="G80" s="60"/>
      <c r="H80" s="19" t="s">
        <v>179</v>
      </c>
      <c r="I80" s="20">
        <v>2500.43</v>
      </c>
    </row>
    <row r="81" spans="1:9" ht="21" customHeight="1">
      <c r="A81" s="15" t="s">
        <v>180</v>
      </c>
      <c r="B81" s="61" t="s">
        <v>181</v>
      </c>
      <c r="C81" s="63"/>
      <c r="D81" s="63"/>
      <c r="E81" s="64"/>
      <c r="F81" s="59" t="s">
        <v>133</v>
      </c>
      <c r="G81" s="52"/>
      <c r="H81" s="16" t="s">
        <v>64</v>
      </c>
      <c r="I81" s="17">
        <v>18050.08</v>
      </c>
    </row>
    <row r="82" spans="1:9" ht="11.25" customHeight="1">
      <c r="A82" s="18" t="s">
        <v>182</v>
      </c>
      <c r="B82" s="61" t="s">
        <v>183</v>
      </c>
      <c r="C82" s="51"/>
      <c r="D82" s="51"/>
      <c r="E82" s="52"/>
      <c r="F82" s="59" t="s">
        <v>184</v>
      </c>
      <c r="G82" s="60"/>
      <c r="H82" s="19" t="s">
        <v>39</v>
      </c>
      <c r="I82" s="20">
        <v>29757.34</v>
      </c>
    </row>
    <row r="83" spans="1:9" ht="11.25" customHeight="1">
      <c r="A83" s="15" t="s">
        <v>185</v>
      </c>
      <c r="B83" s="61" t="s">
        <v>186</v>
      </c>
      <c r="C83" s="63"/>
      <c r="D83" s="63"/>
      <c r="E83" s="64"/>
      <c r="F83" s="59" t="s">
        <v>60</v>
      </c>
      <c r="G83" s="52"/>
      <c r="H83" s="16" t="s">
        <v>67</v>
      </c>
      <c r="I83" s="17">
        <v>37830.78</v>
      </c>
    </row>
    <row r="84" spans="1:9" ht="11.25" customHeight="1">
      <c r="A84" s="18" t="s">
        <v>187</v>
      </c>
      <c r="B84" s="61" t="s">
        <v>188</v>
      </c>
      <c r="C84" s="51"/>
      <c r="D84" s="51"/>
      <c r="E84" s="52"/>
      <c r="F84" s="59" t="s">
        <v>60</v>
      </c>
      <c r="G84" s="60"/>
      <c r="H84" s="19" t="s">
        <v>97</v>
      </c>
      <c r="I84" s="20">
        <v>1262.55</v>
      </c>
    </row>
    <row r="85" spans="1:9" ht="21" customHeight="1">
      <c r="A85" s="15" t="s">
        <v>189</v>
      </c>
      <c r="B85" s="61" t="s">
        <v>190</v>
      </c>
      <c r="C85" s="63"/>
      <c r="D85" s="63"/>
      <c r="E85" s="64"/>
      <c r="F85" s="59" t="s">
        <v>49</v>
      </c>
      <c r="G85" s="52"/>
      <c r="H85" s="16" t="s">
        <v>39</v>
      </c>
      <c r="I85" s="17">
        <v>1912.96</v>
      </c>
    </row>
    <row r="86" spans="1:9" ht="21" customHeight="1">
      <c r="A86" s="18" t="s">
        <v>191</v>
      </c>
      <c r="B86" s="61" t="s">
        <v>192</v>
      </c>
      <c r="C86" s="51"/>
      <c r="D86" s="51"/>
      <c r="E86" s="52"/>
      <c r="F86" s="59" t="s">
        <v>56</v>
      </c>
      <c r="G86" s="60"/>
      <c r="H86" s="19" t="s">
        <v>174</v>
      </c>
      <c r="I86" s="21">
        <v>5844.99</v>
      </c>
    </row>
    <row r="87" spans="1:9" ht="11.25" customHeight="1">
      <c r="A87" s="62" t="s">
        <v>193</v>
      </c>
      <c r="B87" s="51"/>
      <c r="C87" s="51"/>
      <c r="D87" s="51"/>
      <c r="E87" s="51"/>
      <c r="F87" s="51"/>
      <c r="G87" s="51"/>
      <c r="H87" s="52"/>
      <c r="I87" s="14">
        <v>65284.41</v>
      </c>
    </row>
    <row r="88" spans="1:9" ht="11.25" customHeight="1">
      <c r="A88" s="15" t="s">
        <v>194</v>
      </c>
      <c r="B88" s="61" t="s">
        <v>195</v>
      </c>
      <c r="C88" s="63"/>
      <c r="D88" s="63"/>
      <c r="E88" s="64"/>
      <c r="F88" s="59" t="s">
        <v>60</v>
      </c>
      <c r="G88" s="52"/>
      <c r="H88" s="16">
        <v>22</v>
      </c>
      <c r="I88" s="17">
        <v>15508.78</v>
      </c>
    </row>
    <row r="89" spans="1:9" ht="11.25" customHeight="1">
      <c r="A89" s="18" t="s">
        <v>196</v>
      </c>
      <c r="B89" s="61" t="s">
        <v>197</v>
      </c>
      <c r="C89" s="51"/>
      <c r="D89" s="51"/>
      <c r="E89" s="52"/>
      <c r="F89" s="59" t="s">
        <v>60</v>
      </c>
      <c r="G89" s="60"/>
      <c r="H89" s="19" t="s">
        <v>79</v>
      </c>
      <c r="I89" s="20">
        <v>648.3</v>
      </c>
    </row>
    <row r="90" spans="1:9" ht="21" customHeight="1">
      <c r="A90" s="15" t="s">
        <v>198</v>
      </c>
      <c r="B90" s="61" t="s">
        <v>199</v>
      </c>
      <c r="C90" s="63"/>
      <c r="D90" s="63"/>
      <c r="E90" s="64"/>
      <c r="F90" s="59" t="s">
        <v>60</v>
      </c>
      <c r="G90" s="52"/>
      <c r="H90" s="16" t="s">
        <v>97</v>
      </c>
      <c r="I90" s="17">
        <v>7146.04</v>
      </c>
    </row>
    <row r="91" spans="1:9" ht="11.25" customHeight="1">
      <c r="A91" s="18" t="s">
        <v>200</v>
      </c>
      <c r="B91" s="61" t="s">
        <v>201</v>
      </c>
      <c r="C91" s="51"/>
      <c r="D91" s="51"/>
      <c r="E91" s="52"/>
      <c r="F91" s="59" t="s">
        <v>60</v>
      </c>
      <c r="G91" s="60"/>
      <c r="H91" s="19" t="s">
        <v>39</v>
      </c>
      <c r="I91" s="20">
        <v>546.39</v>
      </c>
    </row>
    <row r="92" spans="1:9" ht="11.25" customHeight="1">
      <c r="A92" s="15" t="s">
        <v>202</v>
      </c>
      <c r="B92" s="61" t="s">
        <v>203</v>
      </c>
      <c r="C92" s="63"/>
      <c r="D92" s="63"/>
      <c r="E92" s="64"/>
      <c r="F92" s="59" t="s">
        <v>60</v>
      </c>
      <c r="G92" s="52"/>
      <c r="H92" s="16" t="s">
        <v>64</v>
      </c>
      <c r="I92" s="17">
        <v>156.87</v>
      </c>
    </row>
    <row r="93" spans="1:9" ht="11.25" customHeight="1">
      <c r="A93" s="18" t="s">
        <v>204</v>
      </c>
      <c r="B93" s="61" t="s">
        <v>205</v>
      </c>
      <c r="C93" s="51"/>
      <c r="D93" s="51"/>
      <c r="E93" s="52"/>
      <c r="F93" s="59" t="s">
        <v>49</v>
      </c>
      <c r="G93" s="60"/>
      <c r="H93" s="19" t="s">
        <v>206</v>
      </c>
      <c r="I93" s="20">
        <v>12034.43</v>
      </c>
    </row>
    <row r="94" spans="1:9" ht="28.5" customHeight="1">
      <c r="A94" s="15" t="s">
        <v>207</v>
      </c>
      <c r="B94" s="61" t="s">
        <v>208</v>
      </c>
      <c r="C94" s="63"/>
      <c r="D94" s="63"/>
      <c r="E94" s="64"/>
      <c r="F94" s="59" t="s">
        <v>148</v>
      </c>
      <c r="G94" s="52"/>
      <c r="H94" s="16" t="s">
        <v>209</v>
      </c>
      <c r="I94" s="17">
        <v>947.5</v>
      </c>
    </row>
    <row r="95" spans="1:9" ht="21" customHeight="1">
      <c r="A95" s="18" t="s">
        <v>210</v>
      </c>
      <c r="B95" s="61" t="s">
        <v>211</v>
      </c>
      <c r="C95" s="51"/>
      <c r="D95" s="51"/>
      <c r="E95" s="52"/>
      <c r="F95" s="59" t="s">
        <v>38</v>
      </c>
      <c r="G95" s="60"/>
      <c r="H95" s="19" t="s">
        <v>39</v>
      </c>
      <c r="I95" s="20">
        <v>182.04</v>
      </c>
    </row>
    <row r="96" spans="1:9" ht="21" customHeight="1">
      <c r="A96" s="15" t="s">
        <v>212</v>
      </c>
      <c r="B96" s="61" t="s">
        <v>211</v>
      </c>
      <c r="C96" s="63"/>
      <c r="D96" s="63"/>
      <c r="E96" s="64"/>
      <c r="F96" s="59" t="s">
        <v>213</v>
      </c>
      <c r="G96" s="52"/>
      <c r="H96" s="16" t="s">
        <v>214</v>
      </c>
      <c r="I96" s="17">
        <v>15142.25</v>
      </c>
    </row>
    <row r="97" spans="1:9" ht="11.25" customHeight="1">
      <c r="A97" s="18" t="s">
        <v>215</v>
      </c>
      <c r="B97" s="61" t="s">
        <v>216</v>
      </c>
      <c r="C97" s="51"/>
      <c r="D97" s="51"/>
      <c r="E97" s="52"/>
      <c r="F97" s="59" t="s">
        <v>217</v>
      </c>
      <c r="G97" s="60"/>
      <c r="H97" s="19" t="s">
        <v>39</v>
      </c>
      <c r="I97" s="20">
        <v>1101.02</v>
      </c>
    </row>
    <row r="98" spans="1:9" ht="11.25" customHeight="1">
      <c r="A98" s="15" t="s">
        <v>218</v>
      </c>
      <c r="B98" s="61" t="s">
        <v>219</v>
      </c>
      <c r="C98" s="63"/>
      <c r="D98" s="63"/>
      <c r="E98" s="64"/>
      <c r="F98" s="59" t="s">
        <v>96</v>
      </c>
      <c r="G98" s="52"/>
      <c r="H98" s="16" t="s">
        <v>39</v>
      </c>
      <c r="I98" s="17">
        <v>879.38</v>
      </c>
    </row>
    <row r="99" spans="1:9" ht="11.25" customHeight="1">
      <c r="A99" s="18" t="s">
        <v>220</v>
      </c>
      <c r="B99" s="61" t="s">
        <v>221</v>
      </c>
      <c r="C99" s="51"/>
      <c r="D99" s="51"/>
      <c r="E99" s="52"/>
      <c r="F99" s="59" t="s">
        <v>60</v>
      </c>
      <c r="G99" s="60"/>
      <c r="H99" s="19" t="s">
        <v>222</v>
      </c>
      <c r="I99" s="20">
        <v>1298.49</v>
      </c>
    </row>
    <row r="100" spans="1:9" ht="11.25" customHeight="1">
      <c r="A100" s="15" t="s">
        <v>223</v>
      </c>
      <c r="B100" s="65" t="s">
        <v>224</v>
      </c>
      <c r="C100" s="66"/>
      <c r="D100" s="66"/>
      <c r="E100" s="67"/>
      <c r="F100" s="59" t="s">
        <v>56</v>
      </c>
      <c r="G100" s="52"/>
      <c r="H100" s="22" t="s">
        <v>225</v>
      </c>
      <c r="I100" s="17">
        <v>9692.92</v>
      </c>
    </row>
    <row r="101" spans="1:9" ht="11.25" customHeight="1">
      <c r="A101" s="68" t="s">
        <v>226</v>
      </c>
      <c r="B101" s="49"/>
      <c r="C101" s="49"/>
      <c r="D101" s="49"/>
      <c r="E101" s="49"/>
      <c r="F101" s="49"/>
      <c r="G101" s="49"/>
      <c r="H101" s="69"/>
      <c r="I101" s="29">
        <v>147.42</v>
      </c>
    </row>
    <row r="102" spans="1:9" ht="11.25" customHeight="1">
      <c r="A102" s="25" t="s">
        <v>227</v>
      </c>
      <c r="B102" s="61" t="s">
        <v>228</v>
      </c>
      <c r="C102" s="51"/>
      <c r="D102" s="51"/>
      <c r="E102" s="52"/>
      <c r="F102" s="70" t="s">
        <v>161</v>
      </c>
      <c r="G102" s="71"/>
      <c r="H102" s="19" t="s">
        <v>64</v>
      </c>
      <c r="I102" s="20">
        <v>101.22</v>
      </c>
    </row>
    <row r="103" spans="1:9" ht="11.25" customHeight="1">
      <c r="A103" s="15" t="s">
        <v>229</v>
      </c>
      <c r="B103" s="65" t="s">
        <v>230</v>
      </c>
      <c r="C103" s="66"/>
      <c r="D103" s="66"/>
      <c r="E103" s="67"/>
      <c r="F103" s="59" t="s">
        <v>161</v>
      </c>
      <c r="G103" s="52"/>
      <c r="H103" s="22" t="s">
        <v>111</v>
      </c>
      <c r="I103" s="17">
        <v>46.2</v>
      </c>
    </row>
    <row r="104" spans="1:9" ht="11.25" customHeight="1">
      <c r="A104" s="68" t="s">
        <v>231</v>
      </c>
      <c r="B104" s="49"/>
      <c r="C104" s="49"/>
      <c r="D104" s="49"/>
      <c r="E104" s="49"/>
      <c r="F104" s="49"/>
      <c r="G104" s="49"/>
      <c r="H104" s="69"/>
      <c r="I104" s="24">
        <v>1744.03</v>
      </c>
    </row>
    <row r="105" spans="1:9" ht="11.25" customHeight="1">
      <c r="A105" s="25" t="s">
        <v>232</v>
      </c>
      <c r="B105" s="61" t="s">
        <v>233</v>
      </c>
      <c r="C105" s="51"/>
      <c r="D105" s="51"/>
      <c r="E105" s="52"/>
      <c r="F105" s="70" t="s">
        <v>49</v>
      </c>
      <c r="G105" s="71"/>
      <c r="H105" s="19" t="s">
        <v>111</v>
      </c>
      <c r="I105" s="20">
        <v>186.22</v>
      </c>
    </row>
    <row r="106" spans="1:9" ht="11.25" customHeight="1">
      <c r="A106" s="15" t="s">
        <v>234</v>
      </c>
      <c r="B106" s="61" t="s">
        <v>235</v>
      </c>
      <c r="C106" s="63"/>
      <c r="D106" s="63"/>
      <c r="E106" s="64"/>
      <c r="F106" s="59" t="s">
        <v>60</v>
      </c>
      <c r="G106" s="52"/>
      <c r="H106" s="16" t="s">
        <v>39</v>
      </c>
      <c r="I106" s="17">
        <v>505.86</v>
      </c>
    </row>
    <row r="107" spans="1:9" ht="21" customHeight="1">
      <c r="A107" s="18" t="s">
        <v>236</v>
      </c>
      <c r="B107" s="61" t="s">
        <v>237</v>
      </c>
      <c r="C107" s="51"/>
      <c r="D107" s="51"/>
      <c r="E107" s="52"/>
      <c r="F107" s="59" t="s">
        <v>60</v>
      </c>
      <c r="G107" s="60"/>
      <c r="H107" s="19" t="s">
        <v>111</v>
      </c>
      <c r="I107" s="20">
        <v>125.54</v>
      </c>
    </row>
    <row r="108" spans="1:9" ht="11.25" customHeight="1">
      <c r="A108" s="15" t="s">
        <v>238</v>
      </c>
      <c r="B108" s="65" t="s">
        <v>239</v>
      </c>
      <c r="C108" s="66"/>
      <c r="D108" s="66"/>
      <c r="E108" s="67"/>
      <c r="F108" s="59" t="s">
        <v>56</v>
      </c>
      <c r="G108" s="52"/>
      <c r="H108" s="22" t="s">
        <v>111</v>
      </c>
      <c r="I108" s="17">
        <v>926.41</v>
      </c>
    </row>
    <row r="109" spans="1:9" ht="11.25" customHeight="1">
      <c r="A109" s="68" t="s">
        <v>240</v>
      </c>
      <c r="B109" s="49"/>
      <c r="C109" s="49"/>
      <c r="D109" s="49"/>
      <c r="E109" s="49"/>
      <c r="F109" s="49"/>
      <c r="G109" s="49"/>
      <c r="H109" s="69"/>
      <c r="I109" s="24">
        <f>SUM(I110:I117)</f>
        <v>149325.12</v>
      </c>
    </row>
    <row r="110" spans="1:9" ht="11.25" customHeight="1">
      <c r="A110" s="25" t="s">
        <v>241</v>
      </c>
      <c r="B110" s="61" t="s">
        <v>242</v>
      </c>
      <c r="C110" s="51"/>
      <c r="D110" s="51"/>
      <c r="E110" s="52"/>
      <c r="F110" s="70" t="s">
        <v>38</v>
      </c>
      <c r="G110" s="71"/>
      <c r="H110" s="19" t="s">
        <v>243</v>
      </c>
      <c r="I110" s="20">
        <v>36320</v>
      </c>
    </row>
    <row r="111" spans="1:9" ht="11.25" customHeight="1">
      <c r="A111" s="15" t="s">
        <v>244</v>
      </c>
      <c r="B111" s="61" t="s">
        <v>245</v>
      </c>
      <c r="C111" s="63"/>
      <c r="D111" s="63"/>
      <c r="E111" s="64"/>
      <c r="F111" s="59" t="s">
        <v>38</v>
      </c>
      <c r="G111" s="52"/>
      <c r="H111" s="16" t="s">
        <v>246</v>
      </c>
      <c r="I111" s="17">
        <v>28562</v>
      </c>
    </row>
    <row r="112" spans="1:9" ht="11.25" customHeight="1">
      <c r="A112" s="27" t="s">
        <v>247</v>
      </c>
      <c r="B112" s="61" t="s">
        <v>248</v>
      </c>
      <c r="C112" s="51"/>
      <c r="D112" s="51"/>
      <c r="E112" s="52"/>
      <c r="F112" s="59" t="s">
        <v>38</v>
      </c>
      <c r="G112" s="60"/>
      <c r="H112" s="19" t="s">
        <v>246</v>
      </c>
      <c r="I112" s="21">
        <v>33682.56</v>
      </c>
    </row>
    <row r="113" ht="3" customHeight="1"/>
    <row r="114" spans="1:9" ht="11.25" customHeight="1">
      <c r="A114" s="18" t="s">
        <v>249</v>
      </c>
      <c r="B114" s="61" t="s">
        <v>250</v>
      </c>
      <c r="C114" s="51"/>
      <c r="D114" s="51"/>
      <c r="E114" s="52"/>
      <c r="F114" s="59" t="s">
        <v>38</v>
      </c>
      <c r="G114" s="60"/>
      <c r="H114" s="19" t="s">
        <v>56</v>
      </c>
      <c r="I114" s="26"/>
    </row>
    <row r="115" spans="1:9" ht="11.25" customHeight="1">
      <c r="A115" s="15" t="s">
        <v>251</v>
      </c>
      <c r="B115" s="61" t="s">
        <v>252</v>
      </c>
      <c r="C115" s="63"/>
      <c r="D115" s="63"/>
      <c r="E115" s="64"/>
      <c r="F115" s="59" t="s">
        <v>38</v>
      </c>
      <c r="G115" s="52"/>
      <c r="H115" s="16" t="s">
        <v>253</v>
      </c>
      <c r="I115" s="17"/>
    </row>
    <row r="116" spans="1:9" ht="11.25" customHeight="1">
      <c r="A116" s="18" t="s">
        <v>254</v>
      </c>
      <c r="B116" s="61" t="s">
        <v>255</v>
      </c>
      <c r="C116" s="51"/>
      <c r="D116" s="51"/>
      <c r="E116" s="52"/>
      <c r="F116" s="59" t="s">
        <v>38</v>
      </c>
      <c r="G116" s="60"/>
      <c r="H116" s="19" t="s">
        <v>253</v>
      </c>
      <c r="I116" s="20">
        <v>16864.08</v>
      </c>
    </row>
    <row r="117" spans="1:9" ht="11.25" customHeight="1">
      <c r="A117" s="15" t="s">
        <v>256</v>
      </c>
      <c r="B117" s="65" t="s">
        <v>257</v>
      </c>
      <c r="C117" s="66"/>
      <c r="D117" s="66"/>
      <c r="E117" s="67"/>
      <c r="F117" s="59" t="s">
        <v>103</v>
      </c>
      <c r="G117" s="52"/>
      <c r="H117" s="22" t="s">
        <v>258</v>
      </c>
      <c r="I117" s="17">
        <v>33896.48</v>
      </c>
    </row>
    <row r="118" spans="1:9" ht="11.25" customHeight="1">
      <c r="A118" s="72" t="s">
        <v>259</v>
      </c>
      <c r="B118" s="73"/>
      <c r="C118" s="73"/>
      <c r="D118" s="73"/>
      <c r="E118" s="73"/>
      <c r="F118" s="73"/>
      <c r="G118" s="73"/>
      <c r="H118" s="74"/>
      <c r="I118" s="24">
        <v>72460.21</v>
      </c>
    </row>
    <row r="119" spans="1:9" ht="11.25" customHeight="1">
      <c r="A119" s="75" t="s">
        <v>260</v>
      </c>
      <c r="B119" s="76"/>
      <c r="C119" s="76"/>
      <c r="D119" s="76"/>
      <c r="E119" s="76"/>
      <c r="F119" s="76"/>
      <c r="G119" s="76"/>
      <c r="H119" s="77"/>
      <c r="I119" s="24">
        <v>72460.21</v>
      </c>
    </row>
    <row r="120" spans="1:9" ht="11.25" customHeight="1">
      <c r="A120" s="25" t="s">
        <v>261</v>
      </c>
      <c r="B120" s="61" t="s">
        <v>262</v>
      </c>
      <c r="C120" s="51"/>
      <c r="D120" s="51"/>
      <c r="E120" s="52"/>
      <c r="F120" s="70" t="s">
        <v>103</v>
      </c>
      <c r="G120" s="71"/>
      <c r="H120" s="19" t="s">
        <v>263</v>
      </c>
      <c r="I120" s="20">
        <v>6158.04</v>
      </c>
    </row>
    <row r="121" spans="1:9" ht="21" customHeight="1">
      <c r="A121" s="15" t="s">
        <v>264</v>
      </c>
      <c r="B121" s="61" t="s">
        <v>265</v>
      </c>
      <c r="C121" s="63"/>
      <c r="D121" s="63"/>
      <c r="E121" s="64"/>
      <c r="F121" s="59" t="s">
        <v>38</v>
      </c>
      <c r="G121" s="52"/>
      <c r="H121" s="16" t="s">
        <v>56</v>
      </c>
      <c r="I121" s="30"/>
    </row>
    <row r="122" spans="1:9" ht="21" customHeight="1">
      <c r="A122" s="18" t="s">
        <v>266</v>
      </c>
      <c r="B122" s="61" t="s">
        <v>267</v>
      </c>
      <c r="C122" s="51"/>
      <c r="D122" s="51"/>
      <c r="E122" s="52"/>
      <c r="F122" s="59" t="s">
        <v>38</v>
      </c>
      <c r="G122" s="60"/>
      <c r="H122" s="19" t="s">
        <v>268</v>
      </c>
      <c r="I122" s="20">
        <v>26636.72</v>
      </c>
    </row>
    <row r="123" spans="1:9" ht="21" customHeight="1">
      <c r="A123" s="15" t="s">
        <v>269</v>
      </c>
      <c r="B123" s="61" t="s">
        <v>270</v>
      </c>
      <c r="C123" s="63"/>
      <c r="D123" s="63"/>
      <c r="E123" s="64"/>
      <c r="F123" s="59" t="s">
        <v>38</v>
      </c>
      <c r="G123" s="52"/>
      <c r="H123" s="16" t="s">
        <v>271</v>
      </c>
      <c r="I123" s="17">
        <v>17172.98</v>
      </c>
    </row>
    <row r="124" spans="1:9" ht="21" customHeight="1">
      <c r="A124" s="18" t="s">
        <v>272</v>
      </c>
      <c r="B124" s="61" t="s">
        <v>273</v>
      </c>
      <c r="C124" s="51"/>
      <c r="D124" s="51"/>
      <c r="E124" s="52"/>
      <c r="F124" s="59" t="s">
        <v>38</v>
      </c>
      <c r="G124" s="60"/>
      <c r="H124" s="19" t="s">
        <v>56</v>
      </c>
      <c r="I124" s="26"/>
    </row>
    <row r="125" spans="1:9" ht="11.25" customHeight="1">
      <c r="A125" s="15" t="s">
        <v>274</v>
      </c>
      <c r="B125" s="61" t="s">
        <v>275</v>
      </c>
      <c r="C125" s="63"/>
      <c r="D125" s="63"/>
      <c r="E125" s="64"/>
      <c r="F125" s="59" t="s">
        <v>38</v>
      </c>
      <c r="G125" s="52"/>
      <c r="H125" s="16" t="s">
        <v>276</v>
      </c>
      <c r="I125" s="17">
        <v>20892.74</v>
      </c>
    </row>
    <row r="126" spans="1:9" ht="11.25" customHeight="1">
      <c r="A126" s="18" t="s">
        <v>277</v>
      </c>
      <c r="B126" s="61" t="s">
        <v>278</v>
      </c>
      <c r="C126" s="51"/>
      <c r="D126" s="51"/>
      <c r="E126" s="52"/>
      <c r="F126" s="59" t="s">
        <v>38</v>
      </c>
      <c r="G126" s="60"/>
      <c r="H126" s="19" t="s">
        <v>279</v>
      </c>
      <c r="I126" s="21">
        <v>1599.73</v>
      </c>
    </row>
    <row r="127" spans="1:9" ht="11.25" customHeight="1">
      <c r="A127" s="62" t="s">
        <v>280</v>
      </c>
      <c r="B127" s="51"/>
      <c r="C127" s="51"/>
      <c r="D127" s="51"/>
      <c r="E127" s="51"/>
      <c r="F127" s="51"/>
      <c r="G127" s="51"/>
      <c r="H127" s="52"/>
      <c r="I127" s="31"/>
    </row>
    <row r="128" spans="1:9" ht="11.25" customHeight="1">
      <c r="A128" s="15" t="s">
        <v>281</v>
      </c>
      <c r="B128" s="65" t="s">
        <v>282</v>
      </c>
      <c r="C128" s="66"/>
      <c r="D128" s="66"/>
      <c r="E128" s="67"/>
      <c r="F128" s="59" t="s">
        <v>103</v>
      </c>
      <c r="G128" s="52"/>
      <c r="H128" s="22" t="s">
        <v>283</v>
      </c>
      <c r="I128" s="30"/>
    </row>
    <row r="129" spans="1:9" ht="11.25" customHeight="1">
      <c r="A129" s="68" t="s">
        <v>284</v>
      </c>
      <c r="B129" s="49"/>
      <c r="C129" s="49"/>
      <c r="D129" s="49"/>
      <c r="E129" s="49"/>
      <c r="F129" s="49"/>
      <c r="G129" s="49"/>
      <c r="H129" s="69"/>
      <c r="I129" s="24">
        <v>19529.1</v>
      </c>
    </row>
    <row r="130" spans="1:9" ht="11.25" customHeight="1">
      <c r="A130" s="25" t="s">
        <v>285</v>
      </c>
      <c r="B130" s="61" t="s">
        <v>286</v>
      </c>
      <c r="C130" s="51"/>
      <c r="D130" s="51"/>
      <c r="E130" s="52"/>
      <c r="F130" s="59" t="s">
        <v>103</v>
      </c>
      <c r="G130" s="60"/>
      <c r="H130" s="19" t="s">
        <v>287</v>
      </c>
      <c r="I130" s="32">
        <v>19529.1</v>
      </c>
    </row>
    <row r="131" spans="1:9" ht="11.25" customHeight="1">
      <c r="A131" s="62" t="s">
        <v>288</v>
      </c>
      <c r="B131" s="51"/>
      <c r="C131" s="51"/>
      <c r="D131" s="51"/>
      <c r="E131" s="51"/>
      <c r="F131" s="51"/>
      <c r="G131" s="51"/>
      <c r="H131" s="52"/>
      <c r="I131" s="33">
        <f>I132</f>
        <v>316116.2</v>
      </c>
    </row>
    <row r="132" spans="1:9" ht="11.25" customHeight="1">
      <c r="A132" s="15" t="s">
        <v>289</v>
      </c>
      <c r="B132" s="61" t="s">
        <v>290</v>
      </c>
      <c r="C132" s="63"/>
      <c r="D132" s="63"/>
      <c r="E132" s="64"/>
      <c r="F132" s="59" t="s">
        <v>103</v>
      </c>
      <c r="G132" s="52"/>
      <c r="H132" s="22" t="s">
        <v>283</v>
      </c>
      <c r="I132" s="17">
        <f>316116.2</f>
        <v>316116.2</v>
      </c>
    </row>
    <row r="133" spans="1:9" s="41" customFormat="1" ht="11.25" customHeight="1">
      <c r="A133" s="42"/>
      <c r="B133" s="54" t="s">
        <v>298</v>
      </c>
      <c r="C133" s="55"/>
      <c r="D133" s="55"/>
      <c r="E133" s="55"/>
      <c r="F133" s="56" t="s">
        <v>299</v>
      </c>
      <c r="G133" s="57"/>
      <c r="H133" s="43">
        <v>1.36</v>
      </c>
      <c r="I133" s="44">
        <f>H133*12*D12</f>
        <v>170379.168</v>
      </c>
    </row>
    <row r="134" spans="1:9" ht="11.25" customHeight="1">
      <c r="A134" s="50" t="s">
        <v>291</v>
      </c>
      <c r="B134" s="51"/>
      <c r="C134" s="51"/>
      <c r="D134" s="51"/>
      <c r="E134" s="51"/>
      <c r="F134" s="51"/>
      <c r="G134" s="51"/>
      <c r="H134" s="52"/>
      <c r="I134" s="24">
        <v>178.82</v>
      </c>
    </row>
    <row r="135" spans="1:9" ht="11.25" customHeight="1">
      <c r="A135" s="50" t="s">
        <v>292</v>
      </c>
      <c r="B135" s="51"/>
      <c r="C135" s="51"/>
      <c r="D135" s="51"/>
      <c r="E135" s="51"/>
      <c r="F135" s="51"/>
      <c r="G135" s="51"/>
      <c r="H135" s="52"/>
      <c r="I135" s="24">
        <v>178.82</v>
      </c>
    </row>
    <row r="136" spans="1:9" ht="11.25" customHeight="1">
      <c r="A136" s="53" t="s">
        <v>293</v>
      </c>
      <c r="B136" s="51"/>
      <c r="C136" s="51"/>
      <c r="D136" s="51"/>
      <c r="E136" s="51"/>
      <c r="F136" s="51"/>
      <c r="G136" s="51"/>
      <c r="H136" s="52"/>
      <c r="I136" s="24">
        <v>178.82</v>
      </c>
    </row>
    <row r="137" spans="1:9" ht="11.25" customHeight="1">
      <c r="A137" s="45" t="s">
        <v>294</v>
      </c>
      <c r="B137" s="58" t="s">
        <v>295</v>
      </c>
      <c r="C137" s="51"/>
      <c r="D137" s="51"/>
      <c r="E137" s="52"/>
      <c r="F137" s="59" t="s">
        <v>56</v>
      </c>
      <c r="G137" s="60"/>
      <c r="H137" s="19" t="s">
        <v>39</v>
      </c>
      <c r="I137" s="32">
        <v>178.82</v>
      </c>
    </row>
    <row r="138" spans="1:9" s="39" customFormat="1" ht="14.25" customHeight="1">
      <c r="A138" s="37"/>
      <c r="B138" s="38"/>
      <c r="C138" s="38"/>
      <c r="D138" s="38"/>
      <c r="E138" s="38"/>
      <c r="F138" s="38"/>
      <c r="G138" s="38"/>
      <c r="H138" s="38"/>
      <c r="I138" s="28"/>
    </row>
    <row r="139" spans="1:9" s="39" customFormat="1" ht="14.25" customHeight="1">
      <c r="A139" s="37"/>
      <c r="B139" s="38"/>
      <c r="C139" s="38"/>
      <c r="D139" s="38"/>
      <c r="E139" s="38"/>
      <c r="F139" s="38"/>
      <c r="G139" s="38"/>
      <c r="H139" s="38"/>
      <c r="I139" s="28"/>
    </row>
    <row r="140" spans="1:9" s="39" customFormat="1" ht="14.25" customHeight="1">
      <c r="A140" s="37"/>
      <c r="B140" s="38"/>
      <c r="C140" s="38"/>
      <c r="D140" s="38"/>
      <c r="E140" s="38"/>
      <c r="F140" s="38"/>
      <c r="G140" s="38"/>
      <c r="H140" s="38"/>
      <c r="I140" s="28"/>
    </row>
    <row r="141" spans="1:9" s="39" customFormat="1" ht="14.25" customHeight="1">
      <c r="A141" s="37"/>
      <c r="B141" s="38"/>
      <c r="C141" s="38"/>
      <c r="D141" s="38"/>
      <c r="E141" s="38"/>
      <c r="F141" s="38"/>
      <c r="G141" s="38"/>
      <c r="H141" s="38"/>
      <c r="I141" s="28"/>
    </row>
  </sheetData>
  <sheetProtection/>
  <mergeCells count="233">
    <mergeCell ref="C7:D7"/>
    <mergeCell ref="C8:D8"/>
    <mergeCell ref="C9:D9"/>
    <mergeCell ref="C10:D10"/>
    <mergeCell ref="A5:I5"/>
    <mergeCell ref="A6:I6"/>
    <mergeCell ref="B12:C12"/>
    <mergeCell ref="F12:G12"/>
    <mergeCell ref="B13:C13"/>
    <mergeCell ref="F13:G13"/>
    <mergeCell ref="B14:C14"/>
    <mergeCell ref="F14:G14"/>
    <mergeCell ref="B15:C15"/>
    <mergeCell ref="F15:G15"/>
    <mergeCell ref="B19:E19"/>
    <mergeCell ref="F19:G19"/>
    <mergeCell ref="A20:H20"/>
    <mergeCell ref="B16:C16"/>
    <mergeCell ref="B17:G17"/>
    <mergeCell ref="A18:I18"/>
    <mergeCell ref="A21:H21"/>
    <mergeCell ref="A22:H22"/>
    <mergeCell ref="A23:H23"/>
    <mergeCell ref="B24:E24"/>
    <mergeCell ref="F24:G24"/>
    <mergeCell ref="B25:E25"/>
    <mergeCell ref="F25:G25"/>
    <mergeCell ref="B26:E26"/>
    <mergeCell ref="F26:G26"/>
    <mergeCell ref="B27:E27"/>
    <mergeCell ref="F27:G27"/>
    <mergeCell ref="B28:E28"/>
    <mergeCell ref="F28:G28"/>
    <mergeCell ref="B29:E29"/>
    <mergeCell ref="F29:G29"/>
    <mergeCell ref="A30:H30"/>
    <mergeCell ref="B31:E31"/>
    <mergeCell ref="F31:G31"/>
    <mergeCell ref="B32:E32"/>
    <mergeCell ref="F32:G32"/>
    <mergeCell ref="B33:E33"/>
    <mergeCell ref="F33:G33"/>
    <mergeCell ref="B34:E34"/>
    <mergeCell ref="F34:G34"/>
    <mergeCell ref="B35:E35"/>
    <mergeCell ref="F35:G35"/>
    <mergeCell ref="A36:H36"/>
    <mergeCell ref="B37:E37"/>
    <mergeCell ref="F37:G37"/>
    <mergeCell ref="B38:E38"/>
    <mergeCell ref="F38:G38"/>
    <mergeCell ref="B39:E39"/>
    <mergeCell ref="F39:G39"/>
    <mergeCell ref="A40:H40"/>
    <mergeCell ref="A41:H41"/>
    <mergeCell ref="A42:H42"/>
    <mergeCell ref="B43:E43"/>
    <mergeCell ref="F43:G43"/>
    <mergeCell ref="B44:E44"/>
    <mergeCell ref="F44:G44"/>
    <mergeCell ref="B45:E45"/>
    <mergeCell ref="F45:G45"/>
    <mergeCell ref="B46:E46"/>
    <mergeCell ref="F46:G46"/>
    <mergeCell ref="B47:E47"/>
    <mergeCell ref="F47:G47"/>
    <mergeCell ref="B48:E48"/>
    <mergeCell ref="F48:G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A57:H57"/>
    <mergeCell ref="B58:E58"/>
    <mergeCell ref="F58:G58"/>
    <mergeCell ref="B59:E59"/>
    <mergeCell ref="F59:G59"/>
    <mergeCell ref="B60:E60"/>
    <mergeCell ref="F60:G60"/>
    <mergeCell ref="B61:E61"/>
    <mergeCell ref="F61:G61"/>
    <mergeCell ref="B62:E62"/>
    <mergeCell ref="F62:G62"/>
    <mergeCell ref="B63:E63"/>
    <mergeCell ref="F63:G63"/>
    <mergeCell ref="A64:H64"/>
    <mergeCell ref="B65:E65"/>
    <mergeCell ref="F65:G65"/>
    <mergeCell ref="B66:E66"/>
    <mergeCell ref="F66:G66"/>
    <mergeCell ref="B67:E67"/>
    <mergeCell ref="F67:G67"/>
    <mergeCell ref="B68:E68"/>
    <mergeCell ref="F68:G68"/>
    <mergeCell ref="B69:E69"/>
    <mergeCell ref="F69:G69"/>
    <mergeCell ref="B70:E70"/>
    <mergeCell ref="F70:G70"/>
    <mergeCell ref="B71:E71"/>
    <mergeCell ref="F71:G71"/>
    <mergeCell ref="B72:E72"/>
    <mergeCell ref="F72:G72"/>
    <mergeCell ref="B73:E73"/>
    <mergeCell ref="F73:G73"/>
    <mergeCell ref="B74:E74"/>
    <mergeCell ref="F74:G74"/>
    <mergeCell ref="B75:E75"/>
    <mergeCell ref="F75:G75"/>
    <mergeCell ref="A76:H76"/>
    <mergeCell ref="B77:E77"/>
    <mergeCell ref="F77:G77"/>
    <mergeCell ref="B78:E78"/>
    <mergeCell ref="F78:G78"/>
    <mergeCell ref="B79:E79"/>
    <mergeCell ref="F79:G79"/>
    <mergeCell ref="B80:E80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B86:E86"/>
    <mergeCell ref="F86:G86"/>
    <mergeCell ref="A87:H87"/>
    <mergeCell ref="B88:E88"/>
    <mergeCell ref="F88:G88"/>
    <mergeCell ref="B89:E89"/>
    <mergeCell ref="F89:G89"/>
    <mergeCell ref="B90:E90"/>
    <mergeCell ref="F90:G90"/>
    <mergeCell ref="B91:E91"/>
    <mergeCell ref="F91:G91"/>
    <mergeCell ref="B92:E92"/>
    <mergeCell ref="F92:G92"/>
    <mergeCell ref="B93:E93"/>
    <mergeCell ref="F93:G93"/>
    <mergeCell ref="B94:E94"/>
    <mergeCell ref="F94:G94"/>
    <mergeCell ref="B95:E95"/>
    <mergeCell ref="F95:G95"/>
    <mergeCell ref="B96:E96"/>
    <mergeCell ref="F96:G96"/>
    <mergeCell ref="B97:E97"/>
    <mergeCell ref="F97:G97"/>
    <mergeCell ref="B98:E98"/>
    <mergeCell ref="F98:G98"/>
    <mergeCell ref="B99:E99"/>
    <mergeCell ref="F99:G99"/>
    <mergeCell ref="B100:E100"/>
    <mergeCell ref="F100:G100"/>
    <mergeCell ref="A101:H101"/>
    <mergeCell ref="B102:E102"/>
    <mergeCell ref="F102:G102"/>
    <mergeCell ref="B103:E103"/>
    <mergeCell ref="F103:G103"/>
    <mergeCell ref="A104:H104"/>
    <mergeCell ref="B105:E105"/>
    <mergeCell ref="F105:G105"/>
    <mergeCell ref="B106:E106"/>
    <mergeCell ref="F106:G106"/>
    <mergeCell ref="B107:E107"/>
    <mergeCell ref="F107:G107"/>
    <mergeCell ref="B108:E108"/>
    <mergeCell ref="F108:G108"/>
    <mergeCell ref="A109:H109"/>
    <mergeCell ref="B110:E110"/>
    <mergeCell ref="F110:G110"/>
    <mergeCell ref="B111:E111"/>
    <mergeCell ref="F111:G111"/>
    <mergeCell ref="B112:E112"/>
    <mergeCell ref="F112:G112"/>
    <mergeCell ref="B114:E114"/>
    <mergeCell ref="F114:G114"/>
    <mergeCell ref="B115:E115"/>
    <mergeCell ref="F115:G115"/>
    <mergeCell ref="B116:E116"/>
    <mergeCell ref="F116:G116"/>
    <mergeCell ref="B117:E117"/>
    <mergeCell ref="F117:G117"/>
    <mergeCell ref="A118:H118"/>
    <mergeCell ref="A119:H119"/>
    <mergeCell ref="B120:E120"/>
    <mergeCell ref="F120:G120"/>
    <mergeCell ref="B121:E121"/>
    <mergeCell ref="F121:G121"/>
    <mergeCell ref="B122:E122"/>
    <mergeCell ref="F122:G122"/>
    <mergeCell ref="A127:H127"/>
    <mergeCell ref="B128:E128"/>
    <mergeCell ref="F128:G128"/>
    <mergeCell ref="A129:H129"/>
    <mergeCell ref="B123:E123"/>
    <mergeCell ref="F123:G123"/>
    <mergeCell ref="B124:E124"/>
    <mergeCell ref="F124:G124"/>
    <mergeCell ref="B125:E125"/>
    <mergeCell ref="F125:G125"/>
    <mergeCell ref="B137:E137"/>
    <mergeCell ref="F137:G137"/>
    <mergeCell ref="B130:E130"/>
    <mergeCell ref="F130:G130"/>
    <mergeCell ref="A131:H131"/>
    <mergeCell ref="B132:E132"/>
    <mergeCell ref="F132:G132"/>
    <mergeCell ref="A134:H134"/>
    <mergeCell ref="E1:I1"/>
    <mergeCell ref="E2:I2"/>
    <mergeCell ref="E3:I3"/>
    <mergeCell ref="E4:I4"/>
    <mergeCell ref="A135:H135"/>
    <mergeCell ref="A136:H136"/>
    <mergeCell ref="B133:E133"/>
    <mergeCell ref="F133:G133"/>
    <mergeCell ref="B126:E126"/>
    <mergeCell ref="F126:G126"/>
  </mergeCells>
  <printOptions/>
  <pageMargins left="0.7222222222222222" right="0.43333333333333335" top="0.43333333333333335" bottom="0.26" header="0.3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2012-08-09T08:51:54Z</cp:lastPrinted>
  <dcterms:created xsi:type="dcterms:W3CDTF">2012-02-28T07:12:12Z</dcterms:created>
  <dcterms:modified xsi:type="dcterms:W3CDTF">2012-08-13T02:38:07Z</dcterms:modified>
  <cp:category/>
  <cp:version/>
  <cp:contentType/>
  <cp:contentStatus/>
</cp:coreProperties>
</file>